
<file path=[Content_Types].xml><?xml version="1.0" encoding="utf-8"?>
<Types xmlns="http://schemas.openxmlformats.org/package/2006/content-types">
  <Default Extension="bin" ContentType="image/jp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FFAIRES\UNIVERSITE POITIERS\24.03.068 nettoyage et la réparation de la façade Sud-Ouest B01\DCE\"/>
    </mc:Choice>
  </mc:AlternateContent>
  <xr:revisionPtr revIDLastSave="0" documentId="13_ncr:1_{033D113D-7953-4F52-8D6A-4979B6AE9047}" xr6:coauthVersionLast="47" xr6:coauthVersionMax="47" xr10:uidLastSave="{00000000-0000-0000-0000-000000000000}"/>
  <bookViews>
    <workbookView xWindow="-57720" yWindow="-120" windowWidth="29040" windowHeight="15840" activeTab="1" xr2:uid="{00000000-000D-0000-FFFF-FFFF00000000}"/>
  </bookViews>
  <sheets>
    <sheet name="Lot N°01 Page de garde" sheetId="1" r:id="rId1"/>
    <sheet name="Lot N°01 FACADE B1" sheetId="2" r:id="rId2"/>
  </sheets>
  <definedNames>
    <definedName name="_xlnm.Print_Titles" localSheetId="1">'Lot N°01 FACADE B1'!$1:$1</definedName>
    <definedName name="_xlnm.Print_Area" localSheetId="1">'Lot N°01 FACADE B1'!$A$1:$F$150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3" i="2" l="1"/>
  <c r="F114" i="2"/>
  <c r="F112" i="2"/>
  <c r="F104" i="2" l="1"/>
  <c r="F7" i="2"/>
  <c r="F10" i="2"/>
  <c r="F13" i="2"/>
  <c r="F14" i="2"/>
  <c r="F147" i="2" s="1"/>
  <c r="F17" i="2"/>
  <c r="F21" i="2"/>
  <c r="F23" i="2"/>
  <c r="F25" i="2"/>
  <c r="F27" i="2"/>
  <c r="F30" i="2"/>
  <c r="F32" i="2"/>
  <c r="F34" i="2"/>
  <c r="F36" i="2"/>
  <c r="F38" i="2"/>
  <c r="F40" i="2"/>
  <c r="F42" i="2"/>
  <c r="F44" i="2"/>
  <c r="F46" i="2"/>
  <c r="F48" i="2"/>
  <c r="F51" i="2"/>
  <c r="F53" i="2"/>
  <c r="F55" i="2"/>
  <c r="F57" i="2"/>
  <c r="F59" i="2"/>
  <c r="F61" i="2"/>
  <c r="F63" i="2"/>
  <c r="F65" i="2"/>
  <c r="F67" i="2"/>
  <c r="F69" i="2"/>
  <c r="F71" i="2"/>
  <c r="F73" i="2"/>
  <c r="F75" i="2"/>
  <c r="F78" i="2"/>
  <c r="F81" i="2"/>
  <c r="F83" i="2"/>
  <c r="F85" i="2"/>
  <c r="F87" i="2"/>
  <c r="F89" i="2"/>
  <c r="F91" i="2"/>
  <c r="F95" i="2"/>
  <c r="F98" i="2"/>
  <c r="F102" i="2"/>
  <c r="F106" i="2"/>
  <c r="F108" i="2"/>
  <c r="F110" i="2"/>
  <c r="F118" i="2"/>
  <c r="F120" i="2"/>
  <c r="F122" i="2"/>
  <c r="F124" i="2"/>
  <c r="F126" i="2"/>
  <c r="F128" i="2"/>
  <c r="F130" i="2"/>
  <c r="F134" i="2"/>
  <c r="F135" i="2"/>
  <c r="F138" i="2"/>
  <c r="F140" i="2"/>
  <c r="F142" i="2"/>
  <c r="F144" i="2"/>
  <c r="B148" i="2"/>
  <c r="F148" i="2" l="1"/>
  <c r="F149" i="2" s="1"/>
</calcChain>
</file>

<file path=xl/sharedStrings.xml><?xml version="1.0" encoding="utf-8"?>
<sst xmlns="http://schemas.openxmlformats.org/spreadsheetml/2006/main" count="431" uniqueCount="417">
  <si>
    <t>Désignation</t>
  </si>
  <si>
    <t>Un</t>
  </si>
  <si>
    <t>Quantité</t>
  </si>
  <si>
    <t>Prix en €</t>
  </si>
  <si>
    <t>Total en €</t>
  </si>
  <si>
    <t>CH2</t>
  </si>
  <si>
    <t>2</t>
  </si>
  <si>
    <t>CH3</t>
  </si>
  <si>
    <t>2.1</t>
  </si>
  <si>
    <t>RACCORDEMENTS DE CHANTIER</t>
  </si>
  <si>
    <t>CH4</t>
  </si>
  <si>
    <t>Raccordement eau et électricité</t>
  </si>
  <si>
    <t>CH5</t>
  </si>
  <si>
    <t>- Selon CCTP</t>
  </si>
  <si>
    <t>Ens</t>
  </si>
  <si>
    <t>ART</t>
  </si>
  <si>
    <t>000-K871</t>
  </si>
  <si>
    <t>2.2</t>
  </si>
  <si>
    <t>BALISAGE DES ZONES DE TRAVAIL</t>
  </si>
  <si>
    <t>CH4</t>
  </si>
  <si>
    <t>Barrières type Heras autostables</t>
  </si>
  <si>
    <t>CH5</t>
  </si>
  <si>
    <t>-Selon CCTP</t>
  </si>
  <si>
    <t>Ens</t>
  </si>
  <si>
    <t>ART</t>
  </si>
  <si>
    <t>000-K869</t>
  </si>
  <si>
    <t>2.3</t>
  </si>
  <si>
    <t>MOYENS D'ACCES ET PROTECTION DES ABORDS</t>
  </si>
  <si>
    <t>CH4</t>
  </si>
  <si>
    <t>2.3.1</t>
  </si>
  <si>
    <t>Moyens d'accès avec Nacelle ou échafaudage</t>
  </si>
  <si>
    <t>CH5</t>
  </si>
  <si>
    <t>- Selon CCTP : moyens d'accès</t>
  </si>
  <si>
    <t>Ens</t>
  </si>
  <si>
    <t>ART</t>
  </si>
  <si>
    <t>000-K795</t>
  </si>
  <si>
    <t>- Selon CCTP : protections des abords et remise en état le cas échéant</t>
  </si>
  <si>
    <t>Ens</t>
  </si>
  <si>
    <t>ART</t>
  </si>
  <si>
    <t>000-M835</t>
  </si>
  <si>
    <t>2.4</t>
  </si>
  <si>
    <t>CH4</t>
  </si>
  <si>
    <t>CH5</t>
  </si>
  <si>
    <t>Ens</t>
  </si>
  <si>
    <t>ART</t>
  </si>
  <si>
    <t>000-A915</t>
  </si>
  <si>
    <t>2.5</t>
  </si>
  <si>
    <t>NETTOYAGE DE FACADE</t>
  </si>
  <si>
    <t>CH4</t>
  </si>
  <si>
    <t>Nettoyage des cassettes métalliques en bardage</t>
  </si>
  <si>
    <t>CH5</t>
  </si>
  <si>
    <t>En rives et en sous-face du auvent du parvis sur 3.00ml de large environ</t>
  </si>
  <si>
    <t>CH6</t>
  </si>
  <si>
    <t>- Selon plans</t>
  </si>
  <si>
    <t>ml</t>
  </si>
  <si>
    <t>ART</t>
  </si>
  <si>
    <t>000-K804</t>
  </si>
  <si>
    <t>En rive de couverture rep 8 à 17 sur 3.00ml de large environ</t>
  </si>
  <si>
    <t>CH6</t>
  </si>
  <si>
    <t>- Selon plans</t>
  </si>
  <si>
    <t>ml</t>
  </si>
  <si>
    <t>ART</t>
  </si>
  <si>
    <t>000-K805</t>
  </si>
  <si>
    <t>En couverture, en rive et en bardage de façade de 17 à 45</t>
  </si>
  <si>
    <t>CH6</t>
  </si>
  <si>
    <t>- Selon plans</t>
  </si>
  <si>
    <t>m2</t>
  </si>
  <si>
    <t>ART</t>
  </si>
  <si>
    <t>000-M836</t>
  </si>
  <si>
    <t>En bardage  rep 9 à 18</t>
  </si>
  <si>
    <t>CH6</t>
  </si>
  <si>
    <t>- Selon plans</t>
  </si>
  <si>
    <t>m2</t>
  </si>
  <si>
    <t>ART</t>
  </si>
  <si>
    <t>000-K807</t>
  </si>
  <si>
    <t>Nettoyage des bardages en bac acier nervurés</t>
  </si>
  <si>
    <t>CH5</t>
  </si>
  <si>
    <t>En bardage rep 09 à 10</t>
  </si>
  <si>
    <t>CH6</t>
  </si>
  <si>
    <t>- Selon plans</t>
  </si>
  <si>
    <t>m2</t>
  </si>
  <si>
    <t>ART</t>
  </si>
  <si>
    <t>000-K809</t>
  </si>
  <si>
    <t>En bardage rep 11 à 12</t>
  </si>
  <si>
    <t>CH6</t>
  </si>
  <si>
    <t>- Selon plans</t>
  </si>
  <si>
    <t>m2</t>
  </si>
  <si>
    <t>ART</t>
  </si>
  <si>
    <t>000-K810</t>
  </si>
  <si>
    <t>En bardage rep 17 à 18</t>
  </si>
  <si>
    <t>CH6</t>
  </si>
  <si>
    <t>- Selon plans</t>
  </si>
  <si>
    <t>m2</t>
  </si>
  <si>
    <t>ART</t>
  </si>
  <si>
    <t>000-K811</t>
  </si>
  <si>
    <t>En bardage rep 20 à 25</t>
  </si>
  <si>
    <t>CH6</t>
  </si>
  <si>
    <t>- Selon plans</t>
  </si>
  <si>
    <t>m2</t>
  </si>
  <si>
    <t>ART</t>
  </si>
  <si>
    <t>000-K812</t>
  </si>
  <si>
    <t>En bardage rep 25 à 26</t>
  </si>
  <si>
    <t>CH6</t>
  </si>
  <si>
    <t>- Selon plans</t>
  </si>
  <si>
    <t>m2</t>
  </si>
  <si>
    <t>ART</t>
  </si>
  <si>
    <t>000-K813</t>
  </si>
  <si>
    <t>En bardage rep 26 à 31</t>
  </si>
  <si>
    <t>CH6</t>
  </si>
  <si>
    <t>- Selon plans</t>
  </si>
  <si>
    <t>m2</t>
  </si>
  <si>
    <t>ART</t>
  </si>
  <si>
    <t>000-K814</t>
  </si>
  <si>
    <t>En bardage rep 31 à 32</t>
  </si>
  <si>
    <t>CH6</t>
  </si>
  <si>
    <t>- Selon plans</t>
  </si>
  <si>
    <t>m2</t>
  </si>
  <si>
    <t>ART</t>
  </si>
  <si>
    <t>000-K817</t>
  </si>
  <si>
    <t>En bardage rep 37 à 38</t>
  </si>
  <si>
    <t>CH6</t>
  </si>
  <si>
    <t>- Selon plans</t>
  </si>
  <si>
    <t>m2</t>
  </si>
  <si>
    <t>ART</t>
  </si>
  <si>
    <t>000-K816</t>
  </si>
  <si>
    <t>En bardage rep 38 à 43</t>
  </si>
  <si>
    <t>CH6</t>
  </si>
  <si>
    <t>- Selon plans</t>
  </si>
  <si>
    <t>m2</t>
  </si>
  <si>
    <t>ART</t>
  </si>
  <si>
    <t>000-K818</t>
  </si>
  <si>
    <t>En bardage rep 43 à 44</t>
  </si>
  <si>
    <t>CH6</t>
  </si>
  <si>
    <t>- Selon plans</t>
  </si>
  <si>
    <t>m2</t>
  </si>
  <si>
    <t>ART</t>
  </si>
  <si>
    <t>000-K819</t>
  </si>
  <si>
    <t>Nettoyage des murs enduits ou peints</t>
  </si>
  <si>
    <t>CH5</t>
  </si>
  <si>
    <t>Face opposée et chants du mur avec la fresque y compris poteau béton sous escalier secours - rep 10 à 12</t>
  </si>
  <si>
    <t>CH6</t>
  </si>
  <si>
    <t>- Selon plans</t>
  </si>
  <si>
    <t>m2</t>
  </si>
  <si>
    <t>ART</t>
  </si>
  <si>
    <t>000-K847</t>
  </si>
  <si>
    <t>Murets escalier n°1</t>
  </si>
  <si>
    <t>CH6</t>
  </si>
  <si>
    <t>- Selon plans</t>
  </si>
  <si>
    <t>m2</t>
  </si>
  <si>
    <t>ART</t>
  </si>
  <si>
    <t>000-K822</t>
  </si>
  <si>
    <t>Murets escalier n°2</t>
  </si>
  <si>
    <t>CH6</t>
  </si>
  <si>
    <t>- Selon plans</t>
  </si>
  <si>
    <t>m2</t>
  </si>
  <si>
    <t>ART</t>
  </si>
  <si>
    <t>000-K823</t>
  </si>
  <si>
    <t>Murets escalier n°3</t>
  </si>
  <si>
    <t>CH6</t>
  </si>
  <si>
    <t>- Selon plans</t>
  </si>
  <si>
    <t>m2</t>
  </si>
  <si>
    <t>ART</t>
  </si>
  <si>
    <t>000-K824</t>
  </si>
  <si>
    <t>Murets du stockage</t>
  </si>
  <si>
    <t>CH6</t>
  </si>
  <si>
    <t>- Selon plans</t>
  </si>
  <si>
    <t>m2</t>
  </si>
  <si>
    <t>ART</t>
  </si>
  <si>
    <t>000-K825</t>
  </si>
  <si>
    <t>Murs en enduit de la rotonde rep 44 à 50 et rep D à G du pignon EST</t>
  </si>
  <si>
    <t>CH6</t>
  </si>
  <si>
    <t>- Selon CCTP</t>
  </si>
  <si>
    <t>m2</t>
  </si>
  <si>
    <t>ART</t>
  </si>
  <si>
    <t>000-K850</t>
  </si>
  <si>
    <t>Murs en enduits plastène situés entre les repères 20 à 25</t>
  </si>
  <si>
    <t>CH6</t>
  </si>
  <si>
    <t>- Selon plans</t>
  </si>
  <si>
    <t>m2</t>
  </si>
  <si>
    <t>ART</t>
  </si>
  <si>
    <t>000-K849</t>
  </si>
  <si>
    <t>Mur en béton enduit rep A à B du pignon EST</t>
  </si>
  <si>
    <t>CH6</t>
  </si>
  <si>
    <t>- Selon CCTP</t>
  </si>
  <si>
    <t>m2</t>
  </si>
  <si>
    <t>ART</t>
  </si>
  <si>
    <t>000-M837</t>
  </si>
  <si>
    <t>Mur en béton enduit rep A à B du pignon OUEST</t>
  </si>
  <si>
    <t>CH6</t>
  </si>
  <si>
    <t>- Selon CCTP</t>
  </si>
  <si>
    <t>m2</t>
  </si>
  <si>
    <t>ART</t>
  </si>
  <si>
    <t>000-K861</t>
  </si>
  <si>
    <t>Mur de soubassement en béton rep 26 à 30</t>
  </si>
  <si>
    <t>CH6</t>
  </si>
  <si>
    <t>- Selon plans</t>
  </si>
  <si>
    <t>m2</t>
  </si>
  <si>
    <t>ART</t>
  </si>
  <si>
    <t>000-K859</t>
  </si>
  <si>
    <t>Mur en béton peint rep 50 à 53</t>
  </si>
  <si>
    <t>CH6</t>
  </si>
  <si>
    <t>- Selon plans</t>
  </si>
  <si>
    <t>m2</t>
  </si>
  <si>
    <t>ART</t>
  </si>
  <si>
    <t>000-K860</t>
  </si>
  <si>
    <t>Auvent rotonde</t>
  </si>
  <si>
    <t>CH6</t>
  </si>
  <si>
    <t>- Selon plan</t>
  </si>
  <si>
    <t>m2</t>
  </si>
  <si>
    <t>ART</t>
  </si>
  <si>
    <t>000-K872</t>
  </si>
  <si>
    <t>Nettoyage des bancs en béton situés sous le auvent de l'entre principale</t>
  </si>
  <si>
    <t>CH6</t>
  </si>
  <si>
    <t>- Selon CCTP</t>
  </si>
  <si>
    <t>U</t>
  </si>
  <si>
    <t>ART</t>
  </si>
  <si>
    <t>000-K848</t>
  </si>
  <si>
    <t>Nettoyage des escalier en acier galvanisé</t>
  </si>
  <si>
    <t>CH5</t>
  </si>
  <si>
    <t>Escalier de secours situé derrière le mur avec la fresque</t>
  </si>
  <si>
    <t>CH6</t>
  </si>
  <si>
    <t>- Escalier, paliers et garde-corps en acier galvanisé, selon plans</t>
  </si>
  <si>
    <t>Ens</t>
  </si>
  <si>
    <t>ART</t>
  </si>
  <si>
    <t>000-K827</t>
  </si>
  <si>
    <t>Nettoyage des sous-faces de toit en bac acier</t>
  </si>
  <si>
    <t>CH5</t>
  </si>
  <si>
    <t>Auvent du parvis (le grillage anti-volatile n'est pas déposé et reste en place)</t>
  </si>
  <si>
    <t>CH6</t>
  </si>
  <si>
    <t>- Selon plan</t>
  </si>
  <si>
    <t>m2</t>
  </si>
  <si>
    <t>ART</t>
  </si>
  <si>
    <t>000-K828</t>
  </si>
  <si>
    <t>Auvent escalier rep 11 à 12 (les pics à pigeon restent en place)</t>
  </si>
  <si>
    <t>CH6</t>
  </si>
  <si>
    <t>- Selon plan</t>
  </si>
  <si>
    <t>m2</t>
  </si>
  <si>
    <t>ART</t>
  </si>
  <si>
    <t>000-K829</t>
  </si>
  <si>
    <t>Auvent entrée rep 25 à 26 (les pics à pigeon restent en place)</t>
  </si>
  <si>
    <t>CH6</t>
  </si>
  <si>
    <t>- Selon plan</t>
  </si>
  <si>
    <t>m2</t>
  </si>
  <si>
    <t>ART</t>
  </si>
  <si>
    <t>000-K830</t>
  </si>
  <si>
    <t>Auvent entrée rep 31 à 32 (les pics à pigeon restent en place)</t>
  </si>
  <si>
    <t>CH6</t>
  </si>
  <si>
    <t>- Selon plan</t>
  </si>
  <si>
    <t>m2</t>
  </si>
  <si>
    <t>ART</t>
  </si>
  <si>
    <t>000-K831</t>
  </si>
  <si>
    <t>Auvent entrée rep 37 à 38 (les pics à pigeon restent en place)</t>
  </si>
  <si>
    <t>CH6</t>
  </si>
  <si>
    <t>- Selon plan</t>
  </si>
  <si>
    <t>m2</t>
  </si>
  <si>
    <t>ART</t>
  </si>
  <si>
    <t>000-K832</t>
  </si>
  <si>
    <t>Auvent entrée rep 43 à 44 (les pics à pigeon restent en place)</t>
  </si>
  <si>
    <t>CH6</t>
  </si>
  <si>
    <t>- Selon plan</t>
  </si>
  <si>
    <t>m2</t>
  </si>
  <si>
    <t>ART</t>
  </si>
  <si>
    <t>000-K833</t>
  </si>
  <si>
    <t>2.6</t>
  </si>
  <si>
    <t>REPARATIONS EN FACADE</t>
  </si>
  <si>
    <t>CH4</t>
  </si>
  <si>
    <t>2.6.1</t>
  </si>
  <si>
    <t>Réparations ponctuelle d'enduits de type plastène</t>
  </si>
  <si>
    <t>CH5</t>
  </si>
  <si>
    <t>Mur des logements de fonctions</t>
  </si>
  <si>
    <t>CH6</t>
  </si>
  <si>
    <t>- Mur des logements de fonction en rez de jardin (rep 20 à 25)</t>
  </si>
  <si>
    <t>m2</t>
  </si>
  <si>
    <t>ART</t>
  </si>
  <si>
    <t>000-M849</t>
  </si>
  <si>
    <t>2.6.2</t>
  </si>
  <si>
    <t>Traitement des épaufrures</t>
  </si>
  <si>
    <t>CH5</t>
  </si>
  <si>
    <t>CH6</t>
  </si>
  <si>
    <t>Ens</t>
  </si>
  <si>
    <t>ART</t>
  </si>
  <si>
    <t>000-M843</t>
  </si>
  <si>
    <t>2.7</t>
  </si>
  <si>
    <t>TRAITEMENT AVEC MISE EN PEINTURE</t>
  </si>
  <si>
    <t>CH4</t>
  </si>
  <si>
    <t>2.7.1</t>
  </si>
  <si>
    <t>Murs en béton peint</t>
  </si>
  <si>
    <t>CH5</t>
  </si>
  <si>
    <t>CH6</t>
  </si>
  <si>
    <t>- Selon CCTP</t>
  </si>
  <si>
    <t>m2</t>
  </si>
  <si>
    <t>ART</t>
  </si>
  <si>
    <t>000-K842</t>
  </si>
  <si>
    <t>Murs et murets de l'escalier d'accès au Sous-Sol y compris mur de soubassement de la rotonde rep 44 à 46</t>
  </si>
  <si>
    <t>CH6</t>
  </si>
  <si>
    <t>- Selon CCTP</t>
  </si>
  <si>
    <t>m2</t>
  </si>
  <si>
    <t>ART</t>
  </si>
  <si>
    <t>000-K843</t>
  </si>
  <si>
    <t>Murs de l’accélérateur de particules</t>
  </si>
  <si>
    <t>CH6</t>
  </si>
  <si>
    <t>- Selon CCTP</t>
  </si>
  <si>
    <t>m2</t>
  </si>
  <si>
    <t>ART</t>
  </si>
  <si>
    <t>000-K844</t>
  </si>
  <si>
    <t>Murs et muret de la rampe d'accès véhicule</t>
  </si>
  <si>
    <t>CH6</t>
  </si>
  <si>
    <t>- Selon CCTP</t>
  </si>
  <si>
    <t>m2</t>
  </si>
  <si>
    <t>ART</t>
  </si>
  <si>
    <t>000-K845</t>
  </si>
  <si>
    <t>Mur bleu entrée G</t>
  </si>
  <si>
    <t>CH6</t>
  </si>
  <si>
    <t>2.7.2</t>
  </si>
  <si>
    <t>Mise en peinture ouvrages métalliques</t>
  </si>
  <si>
    <t>CH5</t>
  </si>
  <si>
    <t>Structure métallique de charpente à peindre</t>
  </si>
  <si>
    <t>CH6</t>
  </si>
  <si>
    <t>Structure porteuse du auvent monumental du parvis comprenant poteaux et charpente métallique. (Les ouvrages situés derrière le grillage anti-volaitils qui ne sera pas déposé ne seront pas peints)</t>
  </si>
  <si>
    <t>CH6</t>
  </si>
  <si>
    <t>- selon CCTP</t>
  </si>
  <si>
    <t>Ens</t>
  </si>
  <si>
    <t>ART</t>
  </si>
  <si>
    <t>000-K836</t>
  </si>
  <si>
    <t>Auvent escalier rep 11 à 12 (les pics à pigeon restent en place)</t>
  </si>
  <si>
    <t>CH6</t>
  </si>
  <si>
    <t>- selon CCTP</t>
  </si>
  <si>
    <t>Ens</t>
  </si>
  <si>
    <t>ART</t>
  </si>
  <si>
    <t>000-K837</t>
  </si>
  <si>
    <t>Auvent entrée rep 25 à 26 (les pics à pigeon restent en place)</t>
  </si>
  <si>
    <t>CH6</t>
  </si>
  <si>
    <t>- selon CCTP</t>
  </si>
  <si>
    <t>Ens</t>
  </si>
  <si>
    <t>ART</t>
  </si>
  <si>
    <t>000-K838</t>
  </si>
  <si>
    <t>Auvent entrée rep 31 à 32 (les pics à pigeon restent en place)</t>
  </si>
  <si>
    <t>CH6</t>
  </si>
  <si>
    <t>- selon CCTP</t>
  </si>
  <si>
    <t>Ens</t>
  </si>
  <si>
    <t>ART</t>
  </si>
  <si>
    <t>000-K839</t>
  </si>
  <si>
    <t>Auvent entrée rep 37 à 38 (les pics à pigeon restent en place)</t>
  </si>
  <si>
    <t>CH6</t>
  </si>
  <si>
    <t>- selon CCTP</t>
  </si>
  <si>
    <t>Ens</t>
  </si>
  <si>
    <t>ART</t>
  </si>
  <si>
    <t>000-K840</t>
  </si>
  <si>
    <t>Auvent entrée rep 43 à 44 (les pics à pigeon restent en place)</t>
  </si>
  <si>
    <t>CH6</t>
  </si>
  <si>
    <t>- selon CCTP</t>
  </si>
  <si>
    <t>Ens</t>
  </si>
  <si>
    <t>ART</t>
  </si>
  <si>
    <t>000-K841</t>
  </si>
  <si>
    <t>Porte de l'accelértateur de particules (face extérieure uniquement)</t>
  </si>
  <si>
    <t>CH6</t>
  </si>
  <si>
    <t>- Selon CCTP</t>
  </si>
  <si>
    <t>U</t>
  </si>
  <si>
    <t>ART</t>
  </si>
  <si>
    <t>000-K851</t>
  </si>
  <si>
    <t>2.8</t>
  </si>
  <si>
    <t>SERRURERIE</t>
  </si>
  <si>
    <t>CH4</t>
  </si>
  <si>
    <t>2.8.1</t>
  </si>
  <si>
    <t>Remplacement d'une lisse de garde-corps avec pattes de fixation en applique déporté (fixation à l'anglaise)</t>
  </si>
  <si>
    <t>CH5</t>
  </si>
  <si>
    <t>Muret rampe véhicules selon plan de repérage joint</t>
  </si>
  <si>
    <t>CH6</t>
  </si>
  <si>
    <t>Dépose existant : En tête de mur de la rampe véhicules (Rep 50-53)</t>
  </si>
  <si>
    <t>ml</t>
  </si>
  <si>
    <t>ART</t>
  </si>
  <si>
    <t>000-K856</t>
  </si>
  <si>
    <t>Main courante neuve:  en tête de mur de la rampe véhicules (Rep 50-53) coté espace public</t>
  </si>
  <si>
    <t>ml</t>
  </si>
  <si>
    <t>ART</t>
  </si>
  <si>
    <t>000-K857</t>
  </si>
  <si>
    <t>2.8.2</t>
  </si>
  <si>
    <t>Couvertines en tête de muret</t>
  </si>
  <si>
    <t>CH5</t>
  </si>
  <si>
    <t>Murets de l'escalier n°1 rep 12-13</t>
  </si>
  <si>
    <t>CH6</t>
  </si>
  <si>
    <t>- Selon plan et CCTP</t>
  </si>
  <si>
    <t>ml</t>
  </si>
  <si>
    <t>ART</t>
  </si>
  <si>
    <t>000-K852</t>
  </si>
  <si>
    <t>Murets de l'escalier n°2 rep 18-20</t>
  </si>
  <si>
    <t>CH6</t>
  </si>
  <si>
    <t>- Selon plan et CCTP</t>
  </si>
  <si>
    <t>ml</t>
  </si>
  <si>
    <t>ART</t>
  </si>
  <si>
    <t>000-K853</t>
  </si>
  <si>
    <t>Muret de l'escalier d'accès au sous-sol rep 44-46 (couvertine cintrée)</t>
  </si>
  <si>
    <t>CH6</t>
  </si>
  <si>
    <t>- Selon plan et CCTP</t>
  </si>
  <si>
    <t>ml</t>
  </si>
  <si>
    <t>ART</t>
  </si>
  <si>
    <t>000-K854</t>
  </si>
  <si>
    <t>CH6</t>
  </si>
  <si>
    <t>- Selon plan et CCTP</t>
  </si>
  <si>
    <t>ml</t>
  </si>
  <si>
    <t>ART</t>
  </si>
  <si>
    <t>000-K855</t>
  </si>
  <si>
    <t>Montant HT du Lot N°01 Nettoyage et traitement des façades du Bâtiment B1</t>
  </si>
  <si>
    <t>TOTHT</t>
  </si>
  <si>
    <t>TVA</t>
  </si>
  <si>
    <t>Montant TTC</t>
  </si>
  <si>
    <t>TOTTTC</t>
  </si>
  <si>
    <t>Muret rampe véhicules - rep 49-53b (couvertine droite et cintrée) - Prévoir découpes au droit des poteaux de clôture)</t>
  </si>
  <si>
    <t>Murets de l'escalier extérieur devant l'entrée B (mise en peinture des faces coté escalier uniquement)</t>
  </si>
  <si>
    <t>CONSTAT HUISSIER</t>
  </si>
  <si>
    <t>Constat d'huissier selon CCTP</t>
  </si>
  <si>
    <t>Façade Sud et Est</t>
  </si>
  <si>
    <t>Ensemble des épaufrures présentes sur les murs et murets en façade Sud et Est</t>
  </si>
  <si>
    <t>Murs et poteaux extérieurs sous amphithéâtre rep 8 à 18</t>
  </si>
  <si>
    <t>Mur avec graph artistique, 1 faces</t>
  </si>
  <si>
    <t>Nettoyage et traitement des façades</t>
  </si>
  <si>
    <t>TRAITEMENT DES FACADES SUD-OUEST DU BATIMENT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</si>
</sst>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0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1"/>
    </font>
    <font>
      <b/>
      <u/>
      <sz val="14"/>
      <color rgb="FF000000"/>
      <name val="Times New Roman"/>
      <family val="1"/>
    </font>
    <font>
      <sz val="10"/>
      <color rgb="FF000000"/>
      <name val="Arial Rounded MT Bold"/>
      <family val="1"/>
    </font>
    <font>
      <b/>
      <sz val="12"/>
      <color rgb="FF000000"/>
      <name val="Times New Roman"/>
      <family val="1"/>
    </font>
    <font>
      <sz val="11"/>
      <color rgb="FF000000"/>
      <name val="Arial"/>
      <family val="1"/>
    </font>
    <font>
      <u/>
      <sz val="10"/>
      <color rgb="FF000000"/>
      <name val="Times New Roman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Times New Roman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Times New Roman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707070"/>
        <bgColor indexed="64"/>
      </patternFill>
    </fill>
    <fill>
      <patternFill patternType="solid">
        <fgColor rgb="FF90909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3" borderId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4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5" borderId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4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7" fillId="0" borderId="18" xfId="0" applyFont="1" applyBorder="1" applyAlignment="1">
      <alignment horizontal="center" vertical="top" wrapText="1"/>
    </xf>
    <xf numFmtId="0" fontId="17" fillId="0" borderId="18" xfId="0" applyFon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6" borderId="3" xfId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5" fillId="2" borderId="12" xfId="10" applyBorder="1">
      <alignment horizontal="left" vertical="top" wrapText="1"/>
    </xf>
    <xf numFmtId="0" fontId="1" fillId="3" borderId="13" xfId="1" applyFill="1" applyBorder="1">
      <alignment horizontal="left" vertical="top" wrapText="1"/>
    </xf>
    <xf numFmtId="0" fontId="7" fillId="3" borderId="12" xfId="14" applyBorder="1">
      <alignment horizontal="left" vertical="top" wrapText="1"/>
    </xf>
    <xf numFmtId="0" fontId="1" fillId="4" borderId="13" xfId="1" applyFill="1" applyBorder="1">
      <alignment horizontal="left" vertical="top" wrapText="1"/>
    </xf>
    <xf numFmtId="0" fontId="1" fillId="4" borderId="12" xfId="18" applyBorder="1">
      <alignment horizontal="left" vertical="top" wrapText="1"/>
    </xf>
    <xf numFmtId="0" fontId="1" fillId="0" borderId="13" xfId="1" applyFill="1" applyBorder="1">
      <alignment horizontal="left" vertical="top" wrapText="1"/>
    </xf>
    <xf numFmtId="0" fontId="10" fillId="0" borderId="12" xfId="26" applyFill="1" applyBorder="1">
      <alignment horizontal="left" vertical="top" wrapText="1"/>
    </xf>
    <xf numFmtId="0" fontId="0" fillId="0" borderId="6" xfId="0" applyFill="1" applyBorder="1" applyAlignment="1" applyProtection="1">
      <alignment horizontal="center" vertical="top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top" wrapText="1"/>
      <protection locked="0"/>
    </xf>
    <xf numFmtId="0" fontId="1" fillId="0" borderId="11" xfId="1" applyFill="1" applyBorder="1">
      <alignment horizontal="left" vertical="top" wrapText="1"/>
    </xf>
    <xf numFmtId="0" fontId="10" fillId="0" borderId="10" xfId="26" applyFill="1" applyBorder="1">
      <alignment horizontal="left" vertical="top" wrapText="1"/>
    </xf>
    <xf numFmtId="0" fontId="1" fillId="0" borderId="3" xfId="1" applyFill="1" applyBorder="1">
      <alignment horizontal="left" vertical="top" wrapText="1"/>
    </xf>
    <xf numFmtId="0" fontId="10" fillId="0" borderId="14" xfId="26" applyFill="1" applyBorder="1">
      <alignment horizontal="left" vertical="top" wrapText="1"/>
    </xf>
    <xf numFmtId="0" fontId="1" fillId="5" borderId="11" xfId="1" applyFill="1" applyBorder="1">
      <alignment horizontal="left" vertical="top" wrapText="1"/>
    </xf>
    <xf numFmtId="0" fontId="10" fillId="5" borderId="10" xfId="22" applyBorder="1">
      <alignment horizontal="left" vertical="top" wrapText="1" indent="2"/>
    </xf>
    <xf numFmtId="0" fontId="1" fillId="0" borderId="9" xfId="1" applyFill="1" applyBorder="1">
      <alignment horizontal="left" vertical="top" wrapText="1"/>
    </xf>
    <xf numFmtId="0" fontId="10" fillId="0" borderId="7" xfId="26" applyFill="1" applyBorder="1">
      <alignment horizontal="left" vertical="top" wrapText="1"/>
    </xf>
    <xf numFmtId="0" fontId="1" fillId="5" borderId="9" xfId="1" applyFill="1" applyBorder="1">
      <alignment horizontal="left" vertical="top" wrapText="1"/>
    </xf>
    <xf numFmtId="0" fontId="10" fillId="5" borderId="7" xfId="22" applyBorder="1">
      <alignment horizontal="left" vertical="top" wrapText="1" indent="2"/>
    </xf>
    <xf numFmtId="0" fontId="18" fillId="0" borderId="3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right" vertical="top" wrapText="1"/>
    </xf>
    <xf numFmtId="165" fontId="19" fillId="6" borderId="0" xfId="0" applyNumberFormat="1" applyFont="1" applyFill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bin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684000</xdr:colOff>
      <xdr:row>42</xdr:row>
      <xdr:rowOff>60965</xdr:rowOff>
    </xdr:from>
    <xdr:to>
      <xdr:col>0</xdr:col>
      <xdr:colOff>5184000</xdr:colOff>
      <xdr:row>43</xdr:row>
      <xdr:rowOff>189300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98400" y="8061965"/>
          <a:ext cx="4494052" cy="3188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365" tIns="30365" rIns="30365" bIns="30365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Times New Roman"/>
            </a:rPr>
            <a:t>71 avenue des Hauts de la Chaume 86280 SAINT BENOIT Tél : 05 49 55 45 25 e-mail : axeingenierie@axeingenierie.comS.A.R.L. au capital de 7 622 € R.C.S. Poitiers B 353 073 828 SIRET 353 073 828 00041 APE 7112 B</a:t>
          </a:r>
        </a:p>
      </xdr:txBody>
    </xdr:sp>
    <xdr:clientData/>
  </xdr:twoCellAnchor>
  <xdr:twoCellAnchor editAs="absolute">
    <xdr:from>
      <xdr:col>0</xdr:col>
      <xdr:colOff>-252000</xdr:colOff>
      <xdr:row>40</xdr:row>
      <xdr:rowOff>62400</xdr:rowOff>
    </xdr:from>
    <xdr:to>
      <xdr:col>0</xdr:col>
      <xdr:colOff>6120000</xdr:colOff>
      <xdr:row>41</xdr:row>
      <xdr:rowOff>130004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-242922" y="7682400"/>
          <a:ext cx="6376696" cy="258104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365" tIns="30365" rIns="30365" bIns="3036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Times New Roman"/>
            </a:rPr>
            <a:t>Les descriptifs, quantitatifs, et plans sont spécifiques à l'affaire en objet. Toute reproduction, distribution partielle ou totale de ces documents est strictement interdite sans l'accord préalable du BET Axe Ingénierie.</a:t>
          </a:r>
        </a:p>
      </xdr:txBody>
    </xdr:sp>
    <xdr:clientData/>
  </xdr:twoCellAnchor>
  <xdr:twoCellAnchor editAs="absolute">
    <xdr:from>
      <xdr:col>0</xdr:col>
      <xdr:colOff>504000</xdr:colOff>
      <xdr:row>31</xdr:row>
      <xdr:rowOff>91630</xdr:rowOff>
    </xdr:from>
    <xdr:to>
      <xdr:col>0</xdr:col>
      <xdr:colOff>5328000</xdr:colOff>
      <xdr:row>34</xdr:row>
      <xdr:rowOff>142875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04000" y="5997130"/>
          <a:ext cx="4824000" cy="622745"/>
        </a:xfrm>
        <a:prstGeom prst="rect">
          <a:avLst/>
        </a:prstGeom>
        <a:solidFill>
          <a:srgbClr val="C0C0C0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365" tIns="30365" rIns="30365" bIns="30365" rtlCol="0" anchor="ctr"/>
        <a:lstStyle/>
        <a:p>
          <a:pPr algn="ctr"/>
          <a:r>
            <a:rPr lang="fr-FR" sz="1800" b="1" i="0">
              <a:solidFill>
                <a:srgbClr val="000000"/>
              </a:solidFill>
              <a:latin typeface="Calibri"/>
            </a:rPr>
            <a:t>Lot unique</a:t>
          </a:r>
          <a:r>
            <a:rPr lang="fr-FR" sz="1800" b="1" i="0" baseline="0">
              <a:solidFill>
                <a:srgbClr val="000000"/>
              </a:solidFill>
              <a:latin typeface="Calibri"/>
            </a:rPr>
            <a:t> -</a:t>
          </a:r>
          <a:r>
            <a:rPr lang="fr-FR" sz="1800" b="1" i="0">
              <a:solidFill>
                <a:srgbClr val="000000"/>
              </a:solidFill>
              <a:latin typeface="Calibri"/>
            </a:rPr>
            <a:t> Nettoyage et traitement des façades</a:t>
          </a:r>
        </a:p>
      </xdr:txBody>
    </xdr:sp>
    <xdr:clientData/>
  </xdr:twoCellAnchor>
  <xdr:twoCellAnchor editAs="absolute">
    <xdr:from>
      <xdr:col>0</xdr:col>
      <xdr:colOff>1044000</xdr:colOff>
      <xdr:row>38</xdr:row>
      <xdr:rowOff>3104</xdr:rowOff>
    </xdr:from>
    <xdr:to>
      <xdr:col>0</xdr:col>
      <xdr:colOff>6156000</xdr:colOff>
      <xdr:row>38</xdr:row>
      <xdr:rowOff>154930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2783" y="7242104"/>
          <a:ext cx="5101357" cy="1518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365" tIns="30365" rIns="30365" bIns="3036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Times New Roman"/>
            </a:rPr>
            <a:t>- octobre 2024 - DPGF Lot N°01 Nettoyage et traitement des façades du Bâtiment B1 - Réf : 24.03.068 - </a:t>
          </a:r>
        </a:p>
      </xdr:txBody>
    </xdr:sp>
    <xdr:clientData/>
  </xdr:twoCellAnchor>
  <xdr:twoCellAnchor editAs="absolute">
    <xdr:from>
      <xdr:col>0</xdr:col>
      <xdr:colOff>324000</xdr:colOff>
      <xdr:row>27</xdr:row>
      <xdr:rowOff>3404</xdr:rowOff>
    </xdr:from>
    <xdr:to>
      <xdr:col>0</xdr:col>
      <xdr:colOff>5508000</xdr:colOff>
      <xdr:row>29</xdr:row>
      <xdr:rowOff>108248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49200" y="5146904"/>
          <a:ext cx="5192452" cy="4858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365" tIns="30365" rIns="30365" bIns="30365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Calibri"/>
            </a:rPr>
            <a:t>DPGF</a:t>
          </a:r>
        </a:p>
      </xdr:txBody>
    </xdr:sp>
    <xdr:clientData/>
  </xdr:twoCellAnchor>
  <xdr:twoCellAnchor editAs="absolute">
    <xdr:from>
      <xdr:col>0</xdr:col>
      <xdr:colOff>648000</xdr:colOff>
      <xdr:row>12</xdr:row>
      <xdr:rowOff>143217</xdr:rowOff>
    </xdr:from>
    <xdr:to>
      <xdr:col>0</xdr:col>
      <xdr:colOff>5184000</xdr:colOff>
      <xdr:row>20</xdr:row>
      <xdr:rowOff>167843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83217" y="2429217"/>
          <a:ext cx="4524417" cy="1548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365" tIns="30365" rIns="30365" bIns="30365" rtlCol="0" anchor="t"/>
        <a:lstStyle/>
        <a:p>
          <a:pPr algn="ctr"/>
          <a:endParaRPr sz="2000">
            <a:solidFill>
              <a:srgbClr val="000000"/>
            </a:solidFill>
            <a:latin typeface="Calibri"/>
          </a:endParaRPr>
        </a:p>
        <a:p>
          <a:pPr algn="ctr"/>
          <a:r>
            <a:rPr lang="fr-FR" sz="2000" b="0" i="0">
              <a:solidFill>
                <a:srgbClr val="000000"/>
              </a:solidFill>
              <a:latin typeface="Calibri"/>
            </a:rPr>
            <a:t> </a:t>
          </a:r>
        </a:p>
        <a:p>
          <a:pPr algn="ctr"/>
          <a:endParaRPr sz="2000" b="1">
            <a:solidFill>
              <a:srgbClr val="000000"/>
            </a:solidFill>
            <a:latin typeface="Calibri"/>
          </a:endParaRPr>
        </a:p>
        <a:p>
          <a:pPr algn="ctr"/>
          <a:r>
            <a:rPr lang="fr-FR" sz="2000" b="1" i="0">
              <a:solidFill>
                <a:srgbClr val="000000"/>
              </a:solidFill>
              <a:latin typeface="Calibri"/>
            </a:rPr>
            <a:t>------------</a:t>
          </a:r>
        </a:p>
      </xdr:txBody>
    </xdr:sp>
    <xdr:clientData/>
  </xdr:twoCellAnchor>
  <xdr:twoCellAnchor editAs="absolute">
    <xdr:from>
      <xdr:col>0</xdr:col>
      <xdr:colOff>396000</xdr:colOff>
      <xdr:row>21</xdr:row>
      <xdr:rowOff>129170</xdr:rowOff>
    </xdr:from>
    <xdr:to>
      <xdr:col>0</xdr:col>
      <xdr:colOff>5472000</xdr:colOff>
      <xdr:row>26</xdr:row>
      <xdr:rowOff>87626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09930" y="4129670"/>
          <a:ext cx="5070991" cy="9109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0730" tIns="60730" rIns="60730" bIns="60730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Calibri"/>
            </a:rPr>
            <a:t>Nettoyage et rénovation de</a:t>
          </a:r>
          <a:r>
            <a:rPr lang="fr-FR" sz="1800" b="1" i="0" baseline="0">
              <a:solidFill>
                <a:srgbClr val="000000"/>
              </a:solidFill>
              <a:latin typeface="Calibri"/>
            </a:rPr>
            <a:t> la</a:t>
          </a:r>
          <a:r>
            <a:rPr lang="fr-FR" sz="1800" b="1" i="0">
              <a:solidFill>
                <a:srgbClr val="000000"/>
              </a:solidFill>
              <a:latin typeface="Calibri"/>
            </a:rPr>
            <a:t> façade</a:t>
          </a:r>
          <a:r>
            <a:rPr lang="fr-FR" sz="1800" b="1" i="0" baseline="0">
              <a:solidFill>
                <a:srgbClr val="000000"/>
              </a:solidFill>
              <a:latin typeface="Calibri"/>
            </a:rPr>
            <a:t> Sud-Ouest</a:t>
          </a:r>
          <a:r>
            <a:rPr lang="fr-FR" sz="1800" b="1" i="0">
              <a:solidFill>
                <a:srgbClr val="000000"/>
              </a:solidFill>
              <a:latin typeface="Calibri"/>
            </a:rPr>
            <a:t> Bâtiment B01 Ensip Campus Poitiers</a:t>
          </a:r>
        </a:p>
        <a:p>
          <a:pPr algn="ctr"/>
          <a:endParaRPr sz="1800" b="1">
            <a:solidFill>
              <a:srgbClr val="000000"/>
            </a:solidFill>
            <a:latin typeface="Calibri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Calibri"/>
            </a:rPr>
            <a:t>------------</a:t>
          </a:r>
        </a:p>
      </xdr:txBody>
    </xdr:sp>
    <xdr:clientData/>
  </xdr:twoCellAnchor>
  <xdr:twoCellAnchor editAs="absolute">
    <xdr:from>
      <xdr:col>0</xdr:col>
      <xdr:colOff>0</xdr:colOff>
      <xdr:row>0</xdr:row>
      <xdr:rowOff>107593</xdr:rowOff>
    </xdr:from>
    <xdr:to>
      <xdr:col>0</xdr:col>
      <xdr:colOff>5868000</xdr:colOff>
      <xdr:row>3</xdr:row>
      <xdr:rowOff>171133</xdr:rowOff>
    </xdr:to>
    <xdr:pic>
      <xdr:nvPic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7593"/>
          <a:ext cx="164" cy="18"/>
        </a:xfrm>
        <a:prstGeom prst="rect">
          <a:avLst/>
        </a:prstGeom>
      </xdr:spPr>
    </xdr:pic>
    <xdr:clientData/>
  </xdr:twoCellAnchor>
  <xdr:twoCellAnchor editAs="absolute">
    <xdr:from>
      <xdr:col>0</xdr:col>
      <xdr:colOff>180000</xdr:colOff>
      <xdr:row>42</xdr:row>
      <xdr:rowOff>38073</xdr:rowOff>
    </xdr:from>
    <xdr:to>
      <xdr:col>0</xdr:col>
      <xdr:colOff>5652000</xdr:colOff>
      <xdr:row>42</xdr:row>
      <xdr:rowOff>53493</xdr:rowOff>
    </xdr:to>
    <xdr:pic>
      <xdr:nvPic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374" y="8039073"/>
          <a:ext cx="152" cy="0"/>
        </a:xfrm>
        <a:prstGeom prst="rect">
          <a:avLst/>
        </a:prstGeom>
      </xdr:spPr>
    </xdr:pic>
    <xdr:clientData/>
  </xdr:twoCellAnchor>
  <xdr:twoCellAnchor editAs="absolute">
    <xdr:from>
      <xdr:col>0</xdr:col>
      <xdr:colOff>1260000</xdr:colOff>
      <xdr:row>3</xdr:row>
      <xdr:rowOff>172448</xdr:rowOff>
    </xdr:from>
    <xdr:to>
      <xdr:col>0</xdr:col>
      <xdr:colOff>4608000</xdr:colOff>
      <xdr:row>12</xdr:row>
      <xdr:rowOff>52122</xdr:rowOff>
    </xdr:to>
    <xdr:pic>
      <xdr:nvPic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9500" y="743948"/>
          <a:ext cx="93" cy="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226E2-9881-45C4-8A35-ABC70547D7C2}">
  <sheetPr>
    <pageSetUpPr fitToPage="1"/>
  </sheetPr>
  <dimension ref="A1"/>
  <sheetViews>
    <sheetView showGridLines="0" topLeftCell="A19" workbookViewId="0">
      <selection activeCell="D31" sqref="D31"/>
    </sheetView>
  </sheetViews>
  <sheetFormatPr baseColWidth="10" defaultColWidth="10.6640625" defaultRowHeight="14.4" x14ac:dyDescent="0.3"/>
  <cols>
    <col min="1" max="1" width="104.6640625" customWidth="1"/>
    <col min="2" max="2" width="10.6640625" customWidth="1"/>
  </cols>
  <sheetData/>
  <printOptions horizontalCentered="1"/>
  <pageMargins left="0.32" right="0.32" top="0.32" bottom="0.32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4238C-7DFF-4C7B-A211-7D535A47DBF8}">
  <sheetPr>
    <pageSetUpPr fitToPage="1"/>
  </sheetPr>
  <dimension ref="A1:ZZ151"/>
  <sheetViews>
    <sheetView showGridLines="0" tabSelected="1" zoomScale="130" zoomScaleNormal="13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14" sqref="G14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x14ac:dyDescent="0.3">
      <c r="A1" s="1"/>
      <c r="B1" s="2" t="s">
        <v>0</v>
      </c>
      <c r="C1" s="3" t="s">
        <v>1</v>
      </c>
      <c r="D1" s="3" t="s">
        <v>2</v>
      </c>
      <c r="E1" s="3" t="s">
        <v>3</v>
      </c>
      <c r="F1" s="4" t="s">
        <v>4</v>
      </c>
    </row>
    <row r="2" spans="1:702" x14ac:dyDescent="0.3">
      <c r="A2" s="5"/>
      <c r="B2" s="6"/>
      <c r="C2" s="7"/>
      <c r="D2" s="7"/>
      <c r="E2" s="7"/>
      <c r="F2" s="8"/>
    </row>
    <row r="3" spans="1:702" ht="17.399999999999999" x14ac:dyDescent="0.3">
      <c r="A3" s="9"/>
      <c r="B3" s="10" t="s">
        <v>415</v>
      </c>
      <c r="C3" s="11"/>
      <c r="D3" s="11"/>
      <c r="E3" s="11"/>
      <c r="F3" s="12"/>
      <c r="ZY3" t="s">
        <v>5</v>
      </c>
      <c r="ZZ3" s="13"/>
    </row>
    <row r="4" spans="1:702" ht="31.2" x14ac:dyDescent="0.3">
      <c r="A4" s="14" t="s">
        <v>6</v>
      </c>
      <c r="B4" s="15" t="s">
        <v>416</v>
      </c>
      <c r="C4" s="11"/>
      <c r="D4" s="11"/>
      <c r="E4" s="11"/>
      <c r="F4" s="12"/>
      <c r="ZY4" t="s">
        <v>7</v>
      </c>
      <c r="ZZ4" s="13"/>
    </row>
    <row r="5" spans="1:702" x14ac:dyDescent="0.3">
      <c r="A5" s="16" t="s">
        <v>8</v>
      </c>
      <c r="B5" s="17" t="s">
        <v>9</v>
      </c>
      <c r="C5" s="11"/>
      <c r="D5" s="11"/>
      <c r="E5" s="11"/>
      <c r="F5" s="12"/>
      <c r="ZY5" t="s">
        <v>10</v>
      </c>
      <c r="ZZ5" s="13"/>
    </row>
    <row r="6" spans="1:702" x14ac:dyDescent="0.3">
      <c r="A6" s="18"/>
      <c r="B6" s="19" t="s">
        <v>11</v>
      </c>
      <c r="C6" s="11"/>
      <c r="D6" s="11"/>
      <c r="E6" s="11"/>
      <c r="F6" s="12"/>
      <c r="ZY6" t="s">
        <v>12</v>
      </c>
      <c r="ZZ6" s="13"/>
    </row>
    <row r="7" spans="1:702" x14ac:dyDescent="0.3">
      <c r="A7" s="20"/>
      <c r="B7" s="21" t="s">
        <v>13</v>
      </c>
      <c r="C7" s="22" t="s">
        <v>14</v>
      </c>
      <c r="D7" s="23">
        <v>1</v>
      </c>
      <c r="E7" s="24"/>
      <c r="F7" s="25">
        <f>ROUND(D7*E7,2)</f>
        <v>0</v>
      </c>
      <c r="ZY7" t="s">
        <v>15</v>
      </c>
      <c r="ZZ7" s="13" t="s">
        <v>16</v>
      </c>
    </row>
    <row r="8" spans="1:702" x14ac:dyDescent="0.3">
      <c r="A8" s="16" t="s">
        <v>17</v>
      </c>
      <c r="B8" s="17" t="s">
        <v>18</v>
      </c>
      <c r="C8" s="11"/>
      <c r="D8" s="11"/>
      <c r="E8" s="11"/>
      <c r="F8" s="12"/>
      <c r="ZY8" t="s">
        <v>19</v>
      </c>
      <c r="ZZ8" s="13"/>
    </row>
    <row r="9" spans="1:702" x14ac:dyDescent="0.3">
      <c r="A9" s="18"/>
      <c r="B9" s="19" t="s">
        <v>20</v>
      </c>
      <c r="C9" s="11"/>
      <c r="D9" s="11"/>
      <c r="E9" s="11"/>
      <c r="F9" s="12"/>
      <c r="ZY9" t="s">
        <v>21</v>
      </c>
      <c r="ZZ9" s="13"/>
    </row>
    <row r="10" spans="1:702" x14ac:dyDescent="0.3">
      <c r="A10" s="20"/>
      <c r="B10" s="21" t="s">
        <v>22</v>
      </c>
      <c r="C10" s="22" t="s">
        <v>23</v>
      </c>
      <c r="D10" s="23">
        <v>1</v>
      </c>
      <c r="E10" s="24"/>
      <c r="F10" s="25">
        <f>ROUND(D10*E10,2)</f>
        <v>0</v>
      </c>
      <c r="ZY10" t="s">
        <v>24</v>
      </c>
      <c r="ZZ10" s="13" t="s">
        <v>25</v>
      </c>
    </row>
    <row r="11" spans="1:702" x14ac:dyDescent="0.3">
      <c r="A11" s="16" t="s">
        <v>26</v>
      </c>
      <c r="B11" s="17" t="s">
        <v>27</v>
      </c>
      <c r="C11" s="11"/>
      <c r="D11" s="11"/>
      <c r="E11" s="11"/>
      <c r="F11" s="12"/>
      <c r="ZY11" t="s">
        <v>28</v>
      </c>
      <c r="ZZ11" s="13"/>
    </row>
    <row r="12" spans="1:702" x14ac:dyDescent="0.3">
      <c r="A12" s="18" t="s">
        <v>29</v>
      </c>
      <c r="B12" s="19" t="s">
        <v>30</v>
      </c>
      <c r="C12" s="11"/>
      <c r="D12" s="11"/>
      <c r="E12" s="11"/>
      <c r="F12" s="12"/>
      <c r="ZY12" t="s">
        <v>31</v>
      </c>
      <c r="ZZ12" s="13"/>
    </row>
    <row r="13" spans="1:702" x14ac:dyDescent="0.3">
      <c r="A13" s="26"/>
      <c r="B13" s="27" t="s">
        <v>32</v>
      </c>
      <c r="C13" s="22" t="s">
        <v>33</v>
      </c>
      <c r="D13" s="23">
        <v>1</v>
      </c>
      <c r="E13" s="24"/>
      <c r="F13" s="25">
        <f>ROUND(D13*E13,2)</f>
        <v>0</v>
      </c>
      <c r="ZY13" t="s">
        <v>34</v>
      </c>
      <c r="ZZ13" s="13" t="s">
        <v>35</v>
      </c>
    </row>
    <row r="14" spans="1:702" ht="24" x14ac:dyDescent="0.3">
      <c r="A14" s="28"/>
      <c r="B14" s="29" t="s">
        <v>36</v>
      </c>
      <c r="C14" s="22" t="s">
        <v>37</v>
      </c>
      <c r="D14" s="23">
        <v>1</v>
      </c>
      <c r="E14" s="24"/>
      <c r="F14" s="25">
        <f>ROUND(D14*E14,2)</f>
        <v>0</v>
      </c>
      <c r="ZY14" t="s">
        <v>38</v>
      </c>
      <c r="ZZ14" s="13" t="s">
        <v>39</v>
      </c>
    </row>
    <row r="15" spans="1:702" x14ac:dyDescent="0.3">
      <c r="A15" s="16" t="s">
        <v>40</v>
      </c>
      <c r="B15" s="17" t="s">
        <v>409</v>
      </c>
      <c r="C15" s="11"/>
      <c r="D15" s="11"/>
      <c r="E15" s="11"/>
      <c r="F15" s="12"/>
      <c r="ZY15" t="s">
        <v>41</v>
      </c>
      <c r="ZZ15" s="13"/>
    </row>
    <row r="16" spans="1:702" x14ac:dyDescent="0.3">
      <c r="A16" s="18"/>
      <c r="B16" s="19"/>
      <c r="C16" s="11"/>
      <c r="D16" s="11"/>
      <c r="E16" s="11"/>
      <c r="F16" s="12"/>
      <c r="ZY16" t="s">
        <v>42</v>
      </c>
      <c r="ZZ16" s="13"/>
    </row>
    <row r="17" spans="1:702" x14ac:dyDescent="0.3">
      <c r="A17" s="20"/>
      <c r="B17" s="21" t="s">
        <v>410</v>
      </c>
      <c r="C17" s="22" t="s">
        <v>43</v>
      </c>
      <c r="D17" s="24">
        <v>1</v>
      </c>
      <c r="E17" s="24"/>
      <c r="F17" s="25">
        <f>ROUND(D17*E17,2)</f>
        <v>0</v>
      </c>
      <c r="ZY17" t="s">
        <v>44</v>
      </c>
      <c r="ZZ17" s="13" t="s">
        <v>45</v>
      </c>
    </row>
    <row r="18" spans="1:702" x14ac:dyDescent="0.3">
      <c r="A18" s="16" t="s">
        <v>46</v>
      </c>
      <c r="B18" s="17" t="s">
        <v>47</v>
      </c>
      <c r="C18" s="11"/>
      <c r="D18" s="11"/>
      <c r="E18" s="11"/>
      <c r="F18" s="12"/>
      <c r="ZY18" t="s">
        <v>48</v>
      </c>
      <c r="ZZ18" s="13"/>
    </row>
    <row r="19" spans="1:702" x14ac:dyDescent="0.3">
      <c r="A19" s="18"/>
      <c r="B19" s="19" t="s">
        <v>49</v>
      </c>
      <c r="C19" s="11"/>
      <c r="D19" s="11"/>
      <c r="E19" s="11"/>
      <c r="F19" s="12"/>
      <c r="ZY19" t="s">
        <v>50</v>
      </c>
      <c r="ZZ19" s="13"/>
    </row>
    <row r="20" spans="1:702" ht="24" x14ac:dyDescent="0.3">
      <c r="A20" s="30"/>
      <c r="B20" s="31" t="s">
        <v>51</v>
      </c>
      <c r="C20" s="11"/>
      <c r="D20" s="11"/>
      <c r="E20" s="11"/>
      <c r="F20" s="12"/>
      <c r="ZY20" t="s">
        <v>52</v>
      </c>
      <c r="ZZ20" s="13"/>
    </row>
    <row r="21" spans="1:702" x14ac:dyDescent="0.3">
      <c r="A21" s="32"/>
      <c r="B21" s="33" t="s">
        <v>53</v>
      </c>
      <c r="C21" s="22" t="s">
        <v>54</v>
      </c>
      <c r="D21" s="24">
        <v>70</v>
      </c>
      <c r="E21" s="24"/>
      <c r="F21" s="25">
        <f>ROUND(D21*E21,2)</f>
        <v>0</v>
      </c>
      <c r="ZY21" t="s">
        <v>55</v>
      </c>
      <c r="ZZ21" s="13" t="s">
        <v>56</v>
      </c>
    </row>
    <row r="22" spans="1:702" x14ac:dyDescent="0.3">
      <c r="A22" s="34"/>
      <c r="B22" s="35" t="s">
        <v>57</v>
      </c>
      <c r="C22" s="11"/>
      <c r="D22" s="11"/>
      <c r="E22" s="11"/>
      <c r="F22" s="12"/>
      <c r="ZY22" t="s">
        <v>58</v>
      </c>
      <c r="ZZ22" s="13"/>
    </row>
    <row r="23" spans="1:702" x14ac:dyDescent="0.3">
      <c r="A23" s="32"/>
      <c r="B23" s="33" t="s">
        <v>59</v>
      </c>
      <c r="C23" s="22" t="s">
        <v>60</v>
      </c>
      <c r="D23" s="24">
        <v>34</v>
      </c>
      <c r="E23" s="24"/>
      <c r="F23" s="25">
        <f>ROUND(D23*E23,2)</f>
        <v>0</v>
      </c>
      <c r="ZY23" t="s">
        <v>61</v>
      </c>
      <c r="ZZ23" s="13" t="s">
        <v>62</v>
      </c>
    </row>
    <row r="24" spans="1:702" x14ac:dyDescent="0.3">
      <c r="A24" s="34"/>
      <c r="B24" s="35" t="s">
        <v>63</v>
      </c>
      <c r="C24" s="11"/>
      <c r="D24" s="11"/>
      <c r="E24" s="11"/>
      <c r="F24" s="12"/>
      <c r="ZY24" t="s">
        <v>64</v>
      </c>
      <c r="ZZ24" s="13"/>
    </row>
    <row r="25" spans="1:702" x14ac:dyDescent="0.3">
      <c r="A25" s="32"/>
      <c r="B25" s="33" t="s">
        <v>65</v>
      </c>
      <c r="C25" s="22" t="s">
        <v>66</v>
      </c>
      <c r="D25" s="24">
        <v>600</v>
      </c>
      <c r="E25" s="24"/>
      <c r="F25" s="25">
        <f>ROUND(D25*E25,2)</f>
        <v>0</v>
      </c>
      <c r="ZY25" t="s">
        <v>67</v>
      </c>
      <c r="ZZ25" s="13" t="s">
        <v>68</v>
      </c>
    </row>
    <row r="26" spans="1:702" x14ac:dyDescent="0.3">
      <c r="A26" s="34"/>
      <c r="B26" s="35" t="s">
        <v>69</v>
      </c>
      <c r="C26" s="11"/>
      <c r="D26" s="11"/>
      <c r="E26" s="11"/>
      <c r="F26" s="12"/>
      <c r="ZY26" t="s">
        <v>70</v>
      </c>
      <c r="ZZ26" s="13"/>
    </row>
    <row r="27" spans="1:702" x14ac:dyDescent="0.3">
      <c r="A27" s="28"/>
      <c r="B27" s="29" t="s">
        <v>71</v>
      </c>
      <c r="C27" s="22" t="s">
        <v>72</v>
      </c>
      <c r="D27" s="24">
        <v>400</v>
      </c>
      <c r="E27" s="24"/>
      <c r="F27" s="25">
        <f>ROUND(D27*E27,2)</f>
        <v>0</v>
      </c>
      <c r="ZY27" t="s">
        <v>73</v>
      </c>
      <c r="ZZ27" s="13" t="s">
        <v>74</v>
      </c>
    </row>
    <row r="28" spans="1:702" x14ac:dyDescent="0.3">
      <c r="A28" s="18"/>
      <c r="B28" s="19" t="s">
        <v>75</v>
      </c>
      <c r="C28" s="11"/>
      <c r="D28" s="11"/>
      <c r="E28" s="11"/>
      <c r="F28" s="12"/>
      <c r="ZY28" t="s">
        <v>76</v>
      </c>
      <c r="ZZ28" s="13"/>
    </row>
    <row r="29" spans="1:702" x14ac:dyDescent="0.3">
      <c r="A29" s="30"/>
      <c r="B29" s="31" t="s">
        <v>77</v>
      </c>
      <c r="C29" s="11"/>
      <c r="D29" s="11"/>
      <c r="E29" s="11"/>
      <c r="F29" s="12"/>
      <c r="ZY29" t="s">
        <v>78</v>
      </c>
      <c r="ZZ29" s="13"/>
    </row>
    <row r="30" spans="1:702" x14ac:dyDescent="0.3">
      <c r="A30" s="32"/>
      <c r="B30" s="33" t="s">
        <v>79</v>
      </c>
      <c r="C30" s="22" t="s">
        <v>80</v>
      </c>
      <c r="D30" s="24">
        <v>10</v>
      </c>
      <c r="E30" s="24"/>
      <c r="F30" s="25">
        <f>ROUND(D30*E30,2)</f>
        <v>0</v>
      </c>
      <c r="ZY30" t="s">
        <v>81</v>
      </c>
      <c r="ZZ30" s="13" t="s">
        <v>82</v>
      </c>
    </row>
    <row r="31" spans="1:702" x14ac:dyDescent="0.3">
      <c r="A31" s="34"/>
      <c r="B31" s="35" t="s">
        <v>83</v>
      </c>
      <c r="C31" s="11"/>
      <c r="D31" s="11"/>
      <c r="E31" s="11"/>
      <c r="F31" s="12"/>
      <c r="ZY31" t="s">
        <v>84</v>
      </c>
      <c r="ZZ31" s="13"/>
    </row>
    <row r="32" spans="1:702" x14ac:dyDescent="0.3">
      <c r="A32" s="32"/>
      <c r="B32" s="33" t="s">
        <v>85</v>
      </c>
      <c r="C32" s="22" t="s">
        <v>86</v>
      </c>
      <c r="D32" s="24">
        <v>115</v>
      </c>
      <c r="E32" s="24"/>
      <c r="F32" s="25">
        <f>ROUND(D32*E32,2)</f>
        <v>0</v>
      </c>
      <c r="ZY32" t="s">
        <v>87</v>
      </c>
      <c r="ZZ32" s="13" t="s">
        <v>88</v>
      </c>
    </row>
    <row r="33" spans="1:702" x14ac:dyDescent="0.3">
      <c r="A33" s="34"/>
      <c r="B33" s="35" t="s">
        <v>89</v>
      </c>
      <c r="C33" s="11"/>
      <c r="D33" s="11"/>
      <c r="E33" s="11"/>
      <c r="F33" s="12"/>
      <c r="ZY33" t="s">
        <v>90</v>
      </c>
      <c r="ZZ33" s="13"/>
    </row>
    <row r="34" spans="1:702" x14ac:dyDescent="0.3">
      <c r="A34" s="32"/>
      <c r="B34" s="33" t="s">
        <v>91</v>
      </c>
      <c r="C34" s="22" t="s">
        <v>92</v>
      </c>
      <c r="D34" s="24">
        <v>13</v>
      </c>
      <c r="E34" s="24"/>
      <c r="F34" s="25">
        <f>ROUND(D34*E34,2)</f>
        <v>0</v>
      </c>
      <c r="ZY34" t="s">
        <v>93</v>
      </c>
      <c r="ZZ34" s="13" t="s">
        <v>94</v>
      </c>
    </row>
    <row r="35" spans="1:702" x14ac:dyDescent="0.3">
      <c r="A35" s="34"/>
      <c r="B35" s="35" t="s">
        <v>95</v>
      </c>
      <c r="C35" s="11"/>
      <c r="D35" s="11"/>
      <c r="E35" s="11"/>
      <c r="F35" s="12"/>
      <c r="ZY35" t="s">
        <v>96</v>
      </c>
      <c r="ZZ35" s="13"/>
    </row>
    <row r="36" spans="1:702" x14ac:dyDescent="0.3">
      <c r="A36" s="32"/>
      <c r="B36" s="33" t="s">
        <v>97</v>
      </c>
      <c r="C36" s="22" t="s">
        <v>98</v>
      </c>
      <c r="D36" s="24">
        <v>170</v>
      </c>
      <c r="E36" s="24"/>
      <c r="F36" s="25">
        <f>ROUND(D36*E36,2)</f>
        <v>0</v>
      </c>
      <c r="ZY36" t="s">
        <v>99</v>
      </c>
      <c r="ZZ36" s="13" t="s">
        <v>100</v>
      </c>
    </row>
    <row r="37" spans="1:702" x14ac:dyDescent="0.3">
      <c r="A37" s="34"/>
      <c r="B37" s="35" t="s">
        <v>101</v>
      </c>
      <c r="C37" s="11"/>
      <c r="D37" s="11"/>
      <c r="E37" s="11"/>
      <c r="F37" s="12"/>
      <c r="ZY37" t="s">
        <v>102</v>
      </c>
      <c r="ZZ37" s="13"/>
    </row>
    <row r="38" spans="1:702" x14ac:dyDescent="0.3">
      <c r="A38" s="32"/>
      <c r="B38" s="33" t="s">
        <v>103</v>
      </c>
      <c r="C38" s="22" t="s">
        <v>104</v>
      </c>
      <c r="D38" s="24">
        <v>150</v>
      </c>
      <c r="E38" s="24"/>
      <c r="F38" s="25">
        <f>ROUND(D38*E38,2)</f>
        <v>0</v>
      </c>
      <c r="ZY38" t="s">
        <v>105</v>
      </c>
      <c r="ZZ38" s="13" t="s">
        <v>106</v>
      </c>
    </row>
    <row r="39" spans="1:702" x14ac:dyDescent="0.3">
      <c r="A39" s="34"/>
      <c r="B39" s="35" t="s">
        <v>107</v>
      </c>
      <c r="C39" s="11"/>
      <c r="D39" s="11"/>
      <c r="E39" s="11"/>
      <c r="F39" s="12"/>
      <c r="ZY39" t="s">
        <v>108</v>
      </c>
      <c r="ZZ39" s="13"/>
    </row>
    <row r="40" spans="1:702" x14ac:dyDescent="0.3">
      <c r="A40" s="32"/>
      <c r="B40" s="33" t="s">
        <v>109</v>
      </c>
      <c r="C40" s="22" t="s">
        <v>110</v>
      </c>
      <c r="D40" s="24">
        <v>115</v>
      </c>
      <c r="E40" s="24"/>
      <c r="F40" s="25">
        <f>ROUND(D40*E40,2)</f>
        <v>0</v>
      </c>
      <c r="ZY40" t="s">
        <v>111</v>
      </c>
      <c r="ZZ40" s="13" t="s">
        <v>112</v>
      </c>
    </row>
    <row r="41" spans="1:702" x14ac:dyDescent="0.3">
      <c r="A41" s="34"/>
      <c r="B41" s="35" t="s">
        <v>113</v>
      </c>
      <c r="C41" s="11"/>
      <c r="D41" s="11"/>
      <c r="E41" s="11"/>
      <c r="F41" s="12"/>
      <c r="ZY41" t="s">
        <v>114</v>
      </c>
      <c r="ZZ41" s="13"/>
    </row>
    <row r="42" spans="1:702" x14ac:dyDescent="0.3">
      <c r="A42" s="32"/>
      <c r="B42" s="33" t="s">
        <v>115</v>
      </c>
      <c r="C42" s="22" t="s">
        <v>116</v>
      </c>
      <c r="D42" s="24">
        <v>145</v>
      </c>
      <c r="E42" s="24"/>
      <c r="F42" s="25">
        <f>ROUND(D42*E42,2)</f>
        <v>0</v>
      </c>
      <c r="ZY42" t="s">
        <v>117</v>
      </c>
      <c r="ZZ42" s="13" t="s">
        <v>118</v>
      </c>
    </row>
    <row r="43" spans="1:702" x14ac:dyDescent="0.3">
      <c r="A43" s="34"/>
      <c r="B43" s="35" t="s">
        <v>119</v>
      </c>
      <c r="C43" s="11"/>
      <c r="D43" s="11"/>
      <c r="E43" s="11"/>
      <c r="F43" s="12"/>
      <c r="ZY43" t="s">
        <v>120</v>
      </c>
      <c r="ZZ43" s="13"/>
    </row>
    <row r="44" spans="1:702" x14ac:dyDescent="0.3">
      <c r="A44" s="32"/>
      <c r="B44" s="33" t="s">
        <v>121</v>
      </c>
      <c r="C44" s="22" t="s">
        <v>122</v>
      </c>
      <c r="D44" s="24">
        <v>145</v>
      </c>
      <c r="E44" s="24"/>
      <c r="F44" s="25">
        <f>ROUND(D44*E44,2)</f>
        <v>0</v>
      </c>
      <c r="ZY44" t="s">
        <v>123</v>
      </c>
      <c r="ZZ44" s="13" t="s">
        <v>124</v>
      </c>
    </row>
    <row r="45" spans="1:702" x14ac:dyDescent="0.3">
      <c r="A45" s="34"/>
      <c r="B45" s="35" t="s">
        <v>125</v>
      </c>
      <c r="C45" s="11"/>
      <c r="D45" s="11"/>
      <c r="E45" s="11"/>
      <c r="F45" s="12"/>
      <c r="ZY45" t="s">
        <v>126</v>
      </c>
      <c r="ZZ45" s="13"/>
    </row>
    <row r="46" spans="1:702" x14ac:dyDescent="0.3">
      <c r="A46" s="32"/>
      <c r="B46" s="33" t="s">
        <v>127</v>
      </c>
      <c r="C46" s="22" t="s">
        <v>128</v>
      </c>
      <c r="D46" s="24">
        <v>115</v>
      </c>
      <c r="E46" s="24"/>
      <c r="F46" s="25">
        <f>ROUND(D46*E46,2)</f>
        <v>0</v>
      </c>
      <c r="ZY46" t="s">
        <v>129</v>
      </c>
      <c r="ZZ46" s="13" t="s">
        <v>130</v>
      </c>
    </row>
    <row r="47" spans="1:702" x14ac:dyDescent="0.3">
      <c r="A47" s="34"/>
      <c r="B47" s="35" t="s">
        <v>131</v>
      </c>
      <c r="C47" s="11"/>
      <c r="D47" s="11"/>
      <c r="E47" s="11"/>
      <c r="F47" s="12"/>
      <c r="ZY47" t="s">
        <v>132</v>
      </c>
      <c r="ZZ47" s="13"/>
    </row>
    <row r="48" spans="1:702" x14ac:dyDescent="0.3">
      <c r="A48" s="28"/>
      <c r="B48" s="29" t="s">
        <v>133</v>
      </c>
      <c r="C48" s="22" t="s">
        <v>134</v>
      </c>
      <c r="D48" s="24">
        <v>85</v>
      </c>
      <c r="E48" s="24"/>
      <c r="F48" s="25">
        <f>ROUND(D48*E48,2)</f>
        <v>0</v>
      </c>
      <c r="ZY48" t="s">
        <v>135</v>
      </c>
      <c r="ZZ48" s="13" t="s">
        <v>136</v>
      </c>
    </row>
    <row r="49" spans="1:702" x14ac:dyDescent="0.3">
      <c r="A49" s="18"/>
      <c r="B49" s="19" t="s">
        <v>137</v>
      </c>
      <c r="C49" s="11"/>
      <c r="D49" s="11"/>
      <c r="E49" s="11"/>
      <c r="F49" s="12"/>
      <c r="ZY49" t="s">
        <v>138</v>
      </c>
      <c r="ZZ49" s="13"/>
    </row>
    <row r="50" spans="1:702" ht="24" x14ac:dyDescent="0.3">
      <c r="A50" s="30"/>
      <c r="B50" s="31" t="s">
        <v>139</v>
      </c>
      <c r="C50" s="11"/>
      <c r="D50" s="11"/>
      <c r="E50" s="11"/>
      <c r="F50" s="12"/>
      <c r="ZY50" t="s">
        <v>140</v>
      </c>
      <c r="ZZ50" s="13"/>
    </row>
    <row r="51" spans="1:702" x14ac:dyDescent="0.3">
      <c r="A51" s="32"/>
      <c r="B51" s="33" t="s">
        <v>141</v>
      </c>
      <c r="C51" s="22" t="s">
        <v>142</v>
      </c>
      <c r="D51" s="24">
        <v>80</v>
      </c>
      <c r="E51" s="24"/>
      <c r="F51" s="25">
        <f>ROUND(D51*E51,2)</f>
        <v>0</v>
      </c>
      <c r="ZY51" t="s">
        <v>143</v>
      </c>
      <c r="ZZ51" s="13" t="s">
        <v>144</v>
      </c>
    </row>
    <row r="52" spans="1:702" x14ac:dyDescent="0.3">
      <c r="A52" s="34"/>
      <c r="B52" s="35" t="s">
        <v>145</v>
      </c>
      <c r="C52" s="11"/>
      <c r="D52" s="11"/>
      <c r="E52" s="11"/>
      <c r="F52" s="12"/>
      <c r="ZY52" t="s">
        <v>146</v>
      </c>
      <c r="ZZ52" s="13"/>
    </row>
    <row r="53" spans="1:702" x14ac:dyDescent="0.3">
      <c r="A53" s="32"/>
      <c r="B53" s="33" t="s">
        <v>147</v>
      </c>
      <c r="C53" s="22" t="s">
        <v>148</v>
      </c>
      <c r="D53" s="24">
        <v>35</v>
      </c>
      <c r="E53" s="24"/>
      <c r="F53" s="25">
        <f>ROUND(D53*E53,2)</f>
        <v>0</v>
      </c>
      <c r="ZY53" t="s">
        <v>149</v>
      </c>
      <c r="ZZ53" s="13" t="s">
        <v>150</v>
      </c>
    </row>
    <row r="54" spans="1:702" x14ac:dyDescent="0.3">
      <c r="A54" s="34"/>
      <c r="B54" s="35" t="s">
        <v>151</v>
      </c>
      <c r="C54" s="11"/>
      <c r="D54" s="11"/>
      <c r="E54" s="11"/>
      <c r="F54" s="12"/>
      <c r="ZY54" t="s">
        <v>152</v>
      </c>
      <c r="ZZ54" s="13"/>
    </row>
    <row r="55" spans="1:702" x14ac:dyDescent="0.3">
      <c r="A55" s="32"/>
      <c r="B55" s="33" t="s">
        <v>153</v>
      </c>
      <c r="C55" s="22" t="s">
        <v>154</v>
      </c>
      <c r="D55" s="24">
        <v>25</v>
      </c>
      <c r="E55" s="24"/>
      <c r="F55" s="25">
        <f>ROUND(D55*E55,2)</f>
        <v>0</v>
      </c>
      <c r="ZY55" t="s">
        <v>155</v>
      </c>
      <c r="ZZ55" s="13" t="s">
        <v>156</v>
      </c>
    </row>
    <row r="56" spans="1:702" x14ac:dyDescent="0.3">
      <c r="A56" s="34"/>
      <c r="B56" s="35" t="s">
        <v>157</v>
      </c>
      <c r="C56" s="11"/>
      <c r="D56" s="11"/>
      <c r="E56" s="11"/>
      <c r="F56" s="12"/>
      <c r="ZY56" t="s">
        <v>158</v>
      </c>
      <c r="ZZ56" s="13"/>
    </row>
    <row r="57" spans="1:702" x14ac:dyDescent="0.3">
      <c r="A57" s="32"/>
      <c r="B57" s="33" t="s">
        <v>159</v>
      </c>
      <c r="C57" s="22" t="s">
        <v>160</v>
      </c>
      <c r="D57" s="24">
        <v>12.5</v>
      </c>
      <c r="E57" s="24"/>
      <c r="F57" s="25">
        <f>ROUND(D57*E57,2)</f>
        <v>0</v>
      </c>
      <c r="ZY57" t="s">
        <v>161</v>
      </c>
      <c r="ZZ57" s="13" t="s">
        <v>162</v>
      </c>
    </row>
    <row r="58" spans="1:702" x14ac:dyDescent="0.3">
      <c r="A58" s="34"/>
      <c r="B58" s="35" t="s">
        <v>163</v>
      </c>
      <c r="C58" s="11"/>
      <c r="D58" s="11"/>
      <c r="E58" s="11"/>
      <c r="F58" s="12"/>
      <c r="ZY58" t="s">
        <v>164</v>
      </c>
      <c r="ZZ58" s="13"/>
    </row>
    <row r="59" spans="1:702" x14ac:dyDescent="0.3">
      <c r="A59" s="32"/>
      <c r="B59" s="33" t="s">
        <v>165</v>
      </c>
      <c r="C59" s="22" t="s">
        <v>166</v>
      </c>
      <c r="D59" s="24">
        <v>52</v>
      </c>
      <c r="E59" s="24"/>
      <c r="F59" s="25">
        <f>ROUND(D59*E59,2)</f>
        <v>0</v>
      </c>
      <c r="ZY59" t="s">
        <v>167</v>
      </c>
      <c r="ZZ59" s="13" t="s">
        <v>168</v>
      </c>
    </row>
    <row r="60" spans="1:702" ht="24" x14ac:dyDescent="0.3">
      <c r="A60" s="34"/>
      <c r="B60" s="35" t="s">
        <v>169</v>
      </c>
      <c r="C60" s="11"/>
      <c r="D60" s="11"/>
      <c r="E60" s="11"/>
      <c r="F60" s="12"/>
      <c r="ZY60" t="s">
        <v>170</v>
      </c>
      <c r="ZZ60" s="13"/>
    </row>
    <row r="61" spans="1:702" x14ac:dyDescent="0.3">
      <c r="A61" s="32"/>
      <c r="B61" s="33" t="s">
        <v>171</v>
      </c>
      <c r="C61" s="22" t="s">
        <v>172</v>
      </c>
      <c r="D61" s="24">
        <v>485</v>
      </c>
      <c r="E61" s="24"/>
      <c r="F61" s="25">
        <f>ROUND(D61*E61,2)</f>
        <v>0</v>
      </c>
      <c r="ZY61" t="s">
        <v>173</v>
      </c>
      <c r="ZZ61" s="13" t="s">
        <v>174</v>
      </c>
    </row>
    <row r="62" spans="1:702" x14ac:dyDescent="0.3">
      <c r="A62" s="34"/>
      <c r="B62" s="35" t="s">
        <v>175</v>
      </c>
      <c r="C62" s="11"/>
      <c r="D62" s="11"/>
      <c r="E62" s="11"/>
      <c r="F62" s="12"/>
      <c r="ZY62" t="s">
        <v>176</v>
      </c>
      <c r="ZZ62" s="13"/>
    </row>
    <row r="63" spans="1:702" x14ac:dyDescent="0.3">
      <c r="A63" s="32"/>
      <c r="B63" s="33" t="s">
        <v>177</v>
      </c>
      <c r="C63" s="22" t="s">
        <v>178</v>
      </c>
      <c r="D63" s="24">
        <v>92</v>
      </c>
      <c r="E63" s="24"/>
      <c r="F63" s="25">
        <f>ROUND(D63*E63,2)</f>
        <v>0</v>
      </c>
      <c r="ZY63" t="s">
        <v>179</v>
      </c>
      <c r="ZZ63" s="13" t="s">
        <v>180</v>
      </c>
    </row>
    <row r="64" spans="1:702" x14ac:dyDescent="0.3">
      <c r="A64" s="34"/>
      <c r="B64" s="35" t="s">
        <v>181</v>
      </c>
      <c r="C64" s="11"/>
      <c r="D64" s="11"/>
      <c r="E64" s="11"/>
      <c r="F64" s="12"/>
      <c r="ZY64" t="s">
        <v>182</v>
      </c>
      <c r="ZZ64" s="13"/>
    </row>
    <row r="65" spans="1:702" x14ac:dyDescent="0.3">
      <c r="A65" s="32"/>
      <c r="B65" s="33" t="s">
        <v>183</v>
      </c>
      <c r="C65" s="22" t="s">
        <v>184</v>
      </c>
      <c r="D65" s="24">
        <v>71</v>
      </c>
      <c r="E65" s="24"/>
      <c r="F65" s="25">
        <f>ROUND(D65*E65,2)</f>
        <v>0</v>
      </c>
      <c r="ZY65" t="s">
        <v>185</v>
      </c>
      <c r="ZZ65" s="13" t="s">
        <v>186</v>
      </c>
    </row>
    <row r="66" spans="1:702" x14ac:dyDescent="0.3">
      <c r="A66" s="34"/>
      <c r="B66" s="35" t="s">
        <v>187</v>
      </c>
      <c r="C66" s="11"/>
      <c r="D66" s="11"/>
      <c r="E66" s="11"/>
      <c r="F66" s="12"/>
      <c r="ZY66" t="s">
        <v>188</v>
      </c>
      <c r="ZZ66" s="13"/>
    </row>
    <row r="67" spans="1:702" x14ac:dyDescent="0.3">
      <c r="A67" s="32"/>
      <c r="B67" s="33" t="s">
        <v>189</v>
      </c>
      <c r="C67" s="22" t="s">
        <v>190</v>
      </c>
      <c r="D67" s="24">
        <v>70</v>
      </c>
      <c r="E67" s="24"/>
      <c r="F67" s="25">
        <f>ROUND(D67*E67,2)</f>
        <v>0</v>
      </c>
      <c r="ZY67" t="s">
        <v>191</v>
      </c>
      <c r="ZZ67" s="13" t="s">
        <v>192</v>
      </c>
    </row>
    <row r="68" spans="1:702" x14ac:dyDescent="0.3">
      <c r="A68" s="34"/>
      <c r="B68" s="35" t="s">
        <v>193</v>
      </c>
      <c r="C68" s="11"/>
      <c r="D68" s="11"/>
      <c r="E68" s="11"/>
      <c r="F68" s="12"/>
      <c r="ZY68" t="s">
        <v>194</v>
      </c>
      <c r="ZZ68" s="13"/>
    </row>
    <row r="69" spans="1:702" x14ac:dyDescent="0.3">
      <c r="A69" s="32"/>
      <c r="B69" s="33" t="s">
        <v>195</v>
      </c>
      <c r="C69" s="22" t="s">
        <v>196</v>
      </c>
      <c r="D69" s="24">
        <v>16</v>
      </c>
      <c r="E69" s="24"/>
      <c r="F69" s="25">
        <f>ROUND(D69*E69,2)</f>
        <v>0</v>
      </c>
      <c r="ZY69" t="s">
        <v>197</v>
      </c>
      <c r="ZZ69" s="13" t="s">
        <v>198</v>
      </c>
    </row>
    <row r="70" spans="1:702" x14ac:dyDescent="0.3">
      <c r="A70" s="34"/>
      <c r="B70" s="35" t="s">
        <v>199</v>
      </c>
      <c r="C70" s="11"/>
      <c r="D70" s="11"/>
      <c r="E70" s="11"/>
      <c r="F70" s="12"/>
      <c r="ZY70" t="s">
        <v>200</v>
      </c>
      <c r="ZZ70" s="13"/>
    </row>
    <row r="71" spans="1:702" x14ac:dyDescent="0.3">
      <c r="A71" s="32"/>
      <c r="B71" s="33" t="s">
        <v>201</v>
      </c>
      <c r="C71" s="22" t="s">
        <v>202</v>
      </c>
      <c r="D71" s="24">
        <v>100</v>
      </c>
      <c r="E71" s="24"/>
      <c r="F71" s="25">
        <f>ROUND(D71*E71,2)</f>
        <v>0</v>
      </c>
      <c r="ZY71" t="s">
        <v>203</v>
      </c>
      <c r="ZZ71" s="13" t="s">
        <v>204</v>
      </c>
    </row>
    <row r="72" spans="1:702" x14ac:dyDescent="0.3">
      <c r="A72" s="34"/>
      <c r="B72" s="35" t="s">
        <v>205</v>
      </c>
      <c r="C72" s="11"/>
      <c r="D72" s="11"/>
      <c r="E72" s="11"/>
      <c r="F72" s="12"/>
      <c r="ZY72" t="s">
        <v>206</v>
      </c>
      <c r="ZZ72" s="13"/>
    </row>
    <row r="73" spans="1:702" x14ac:dyDescent="0.3">
      <c r="A73" s="32"/>
      <c r="B73" s="33" t="s">
        <v>207</v>
      </c>
      <c r="C73" s="22" t="s">
        <v>208</v>
      </c>
      <c r="D73" s="24">
        <v>60</v>
      </c>
      <c r="E73" s="24"/>
      <c r="F73" s="25">
        <f>ROUND(D73*E73,2)</f>
        <v>0</v>
      </c>
      <c r="ZY73" t="s">
        <v>209</v>
      </c>
      <c r="ZZ73" s="13" t="s">
        <v>210</v>
      </c>
    </row>
    <row r="74" spans="1:702" ht="24" x14ac:dyDescent="0.3">
      <c r="A74" s="34"/>
      <c r="B74" s="35" t="s">
        <v>211</v>
      </c>
      <c r="C74" s="11"/>
      <c r="D74" s="11"/>
      <c r="E74" s="11"/>
      <c r="F74" s="12"/>
      <c r="ZY74" t="s">
        <v>212</v>
      </c>
      <c r="ZZ74" s="13"/>
    </row>
    <row r="75" spans="1:702" x14ac:dyDescent="0.3">
      <c r="A75" s="28"/>
      <c r="B75" s="29" t="s">
        <v>213</v>
      </c>
      <c r="C75" s="22" t="s">
        <v>214</v>
      </c>
      <c r="D75" s="23">
        <v>7</v>
      </c>
      <c r="E75" s="24"/>
      <c r="F75" s="25">
        <f>ROUND(D75*E75,2)</f>
        <v>0</v>
      </c>
      <c r="ZY75" t="s">
        <v>215</v>
      </c>
      <c r="ZZ75" s="13" t="s">
        <v>216</v>
      </c>
    </row>
    <row r="76" spans="1:702" x14ac:dyDescent="0.3">
      <c r="A76" s="18"/>
      <c r="B76" s="19" t="s">
        <v>217</v>
      </c>
      <c r="C76" s="11"/>
      <c r="D76" s="11"/>
      <c r="E76" s="11"/>
      <c r="F76" s="12"/>
      <c r="ZY76" t="s">
        <v>218</v>
      </c>
      <c r="ZZ76" s="13"/>
    </row>
    <row r="77" spans="1:702" x14ac:dyDescent="0.3">
      <c r="A77" s="30"/>
      <c r="B77" s="31" t="s">
        <v>219</v>
      </c>
      <c r="C77" s="11"/>
      <c r="D77" s="11"/>
      <c r="E77" s="11"/>
      <c r="F77" s="12"/>
      <c r="ZY77" t="s">
        <v>220</v>
      </c>
      <c r="ZZ77" s="13"/>
    </row>
    <row r="78" spans="1:702" x14ac:dyDescent="0.3">
      <c r="A78" s="28"/>
      <c r="B78" s="29" t="s">
        <v>221</v>
      </c>
      <c r="C78" s="22" t="s">
        <v>222</v>
      </c>
      <c r="D78" s="23">
        <v>1</v>
      </c>
      <c r="E78" s="24"/>
      <c r="F78" s="25">
        <f>ROUND(D78*E78,2)</f>
        <v>0</v>
      </c>
      <c r="ZY78" t="s">
        <v>223</v>
      </c>
      <c r="ZZ78" s="13" t="s">
        <v>224</v>
      </c>
    </row>
    <row r="79" spans="1:702" x14ac:dyDescent="0.3">
      <c r="A79" s="18"/>
      <c r="B79" s="19" t="s">
        <v>225</v>
      </c>
      <c r="C79" s="11"/>
      <c r="D79" s="11"/>
      <c r="E79" s="11"/>
      <c r="F79" s="12"/>
      <c r="ZY79" t="s">
        <v>226</v>
      </c>
      <c r="ZZ79" s="13"/>
    </row>
    <row r="80" spans="1:702" ht="24" x14ac:dyDescent="0.3">
      <c r="A80" s="30"/>
      <c r="B80" s="31" t="s">
        <v>227</v>
      </c>
      <c r="C80" s="11"/>
      <c r="D80" s="11"/>
      <c r="E80" s="11"/>
      <c r="F80" s="12"/>
      <c r="ZY80" t="s">
        <v>228</v>
      </c>
      <c r="ZZ80" s="13"/>
    </row>
    <row r="81" spans="1:702" x14ac:dyDescent="0.3">
      <c r="A81" s="32"/>
      <c r="B81" s="33" t="s">
        <v>229</v>
      </c>
      <c r="C81" s="22" t="s">
        <v>230</v>
      </c>
      <c r="D81" s="24">
        <v>450</v>
      </c>
      <c r="E81" s="24"/>
      <c r="F81" s="25">
        <f>ROUND(D81*E81,2)</f>
        <v>0</v>
      </c>
      <c r="ZY81" t="s">
        <v>231</v>
      </c>
      <c r="ZZ81" s="13" t="s">
        <v>232</v>
      </c>
    </row>
    <row r="82" spans="1:702" x14ac:dyDescent="0.3">
      <c r="A82" s="34"/>
      <c r="B82" s="35" t="s">
        <v>233</v>
      </c>
      <c r="C82" s="11"/>
      <c r="D82" s="11"/>
      <c r="E82" s="11"/>
      <c r="F82" s="12"/>
      <c r="ZY82" t="s">
        <v>234</v>
      </c>
      <c r="ZZ82" s="13"/>
    </row>
    <row r="83" spans="1:702" x14ac:dyDescent="0.3">
      <c r="A83" s="32"/>
      <c r="B83" s="33" t="s">
        <v>235</v>
      </c>
      <c r="C83" s="22" t="s">
        <v>236</v>
      </c>
      <c r="D83" s="24">
        <v>10</v>
      </c>
      <c r="E83" s="24"/>
      <c r="F83" s="25">
        <f>ROUND(D83*E83,2)</f>
        <v>0</v>
      </c>
      <c r="ZY83" t="s">
        <v>237</v>
      </c>
      <c r="ZZ83" s="13" t="s">
        <v>238</v>
      </c>
    </row>
    <row r="84" spans="1:702" x14ac:dyDescent="0.3">
      <c r="A84" s="34"/>
      <c r="B84" s="35" t="s">
        <v>239</v>
      </c>
      <c r="C84" s="11"/>
      <c r="D84" s="11"/>
      <c r="E84" s="11"/>
      <c r="F84" s="12"/>
      <c r="ZY84" t="s">
        <v>240</v>
      </c>
      <c r="ZZ84" s="13"/>
    </row>
    <row r="85" spans="1:702" x14ac:dyDescent="0.3">
      <c r="A85" s="32"/>
      <c r="B85" s="33" t="s">
        <v>241</v>
      </c>
      <c r="C85" s="22" t="s">
        <v>242</v>
      </c>
      <c r="D85" s="24">
        <v>35</v>
      </c>
      <c r="E85" s="24"/>
      <c r="F85" s="25">
        <f>ROUND(D85*E85,2)</f>
        <v>0</v>
      </c>
      <c r="ZY85" t="s">
        <v>243</v>
      </c>
      <c r="ZZ85" s="13" t="s">
        <v>244</v>
      </c>
    </row>
    <row r="86" spans="1:702" x14ac:dyDescent="0.3">
      <c r="A86" s="34"/>
      <c r="B86" s="35" t="s">
        <v>245</v>
      </c>
      <c r="C86" s="11"/>
      <c r="D86" s="11"/>
      <c r="E86" s="11"/>
      <c r="F86" s="12"/>
      <c r="ZY86" t="s">
        <v>246</v>
      </c>
      <c r="ZZ86" s="13"/>
    </row>
    <row r="87" spans="1:702" x14ac:dyDescent="0.3">
      <c r="A87" s="32"/>
      <c r="B87" s="33" t="s">
        <v>247</v>
      </c>
      <c r="C87" s="22" t="s">
        <v>248</v>
      </c>
      <c r="D87" s="24">
        <v>35</v>
      </c>
      <c r="E87" s="24"/>
      <c r="F87" s="25">
        <f>ROUND(D87*E87,2)</f>
        <v>0</v>
      </c>
      <c r="ZY87" t="s">
        <v>249</v>
      </c>
      <c r="ZZ87" s="13" t="s">
        <v>250</v>
      </c>
    </row>
    <row r="88" spans="1:702" x14ac:dyDescent="0.3">
      <c r="A88" s="34"/>
      <c r="B88" s="35" t="s">
        <v>251</v>
      </c>
      <c r="C88" s="11"/>
      <c r="D88" s="11"/>
      <c r="E88" s="11"/>
      <c r="F88" s="12"/>
      <c r="ZY88" t="s">
        <v>252</v>
      </c>
      <c r="ZZ88" s="13"/>
    </row>
    <row r="89" spans="1:702" x14ac:dyDescent="0.3">
      <c r="A89" s="32"/>
      <c r="B89" s="33" t="s">
        <v>253</v>
      </c>
      <c r="C89" s="22" t="s">
        <v>254</v>
      </c>
      <c r="D89" s="24">
        <v>35</v>
      </c>
      <c r="E89" s="24"/>
      <c r="F89" s="25">
        <f>ROUND(D89*E89,2)</f>
        <v>0</v>
      </c>
      <c r="ZY89" t="s">
        <v>255</v>
      </c>
      <c r="ZZ89" s="13" t="s">
        <v>256</v>
      </c>
    </row>
    <row r="90" spans="1:702" x14ac:dyDescent="0.3">
      <c r="A90" s="34"/>
      <c r="B90" s="35" t="s">
        <v>257</v>
      </c>
      <c r="C90" s="11"/>
      <c r="D90" s="11"/>
      <c r="E90" s="11"/>
      <c r="F90" s="12"/>
      <c r="ZY90" t="s">
        <v>258</v>
      </c>
      <c r="ZZ90" s="13"/>
    </row>
    <row r="91" spans="1:702" x14ac:dyDescent="0.3">
      <c r="A91" s="28"/>
      <c r="B91" s="29" t="s">
        <v>259</v>
      </c>
      <c r="C91" s="22" t="s">
        <v>260</v>
      </c>
      <c r="D91" s="24">
        <v>70</v>
      </c>
      <c r="E91" s="24"/>
      <c r="F91" s="25">
        <f>ROUND(D91*E91,2)</f>
        <v>0</v>
      </c>
      <c r="ZY91" t="s">
        <v>261</v>
      </c>
      <c r="ZZ91" s="13" t="s">
        <v>262</v>
      </c>
    </row>
    <row r="92" spans="1:702" x14ac:dyDescent="0.3">
      <c r="A92" s="16" t="s">
        <v>263</v>
      </c>
      <c r="B92" s="17" t="s">
        <v>264</v>
      </c>
      <c r="C92" s="11"/>
      <c r="D92" s="11"/>
      <c r="E92" s="11"/>
      <c r="F92" s="12"/>
      <c r="ZY92" t="s">
        <v>265</v>
      </c>
      <c r="ZZ92" s="13"/>
    </row>
    <row r="93" spans="1:702" x14ac:dyDescent="0.3">
      <c r="A93" s="18" t="s">
        <v>266</v>
      </c>
      <c r="B93" s="19" t="s">
        <v>267</v>
      </c>
      <c r="C93" s="11"/>
      <c r="D93" s="11"/>
      <c r="E93" s="11"/>
      <c r="F93" s="12"/>
      <c r="ZY93" t="s">
        <v>268</v>
      </c>
      <c r="ZZ93" s="13"/>
    </row>
    <row r="94" spans="1:702" x14ac:dyDescent="0.3">
      <c r="A94" s="30"/>
      <c r="B94" s="31" t="s">
        <v>269</v>
      </c>
      <c r="C94" s="11"/>
      <c r="D94" s="11"/>
      <c r="E94" s="11"/>
      <c r="F94" s="12"/>
      <c r="ZY94" t="s">
        <v>270</v>
      </c>
      <c r="ZZ94" s="13"/>
    </row>
    <row r="95" spans="1:702" x14ac:dyDescent="0.3">
      <c r="A95" s="28"/>
      <c r="B95" s="29" t="s">
        <v>271</v>
      </c>
      <c r="C95" s="22" t="s">
        <v>272</v>
      </c>
      <c r="D95" s="24">
        <v>5</v>
      </c>
      <c r="E95" s="24"/>
      <c r="F95" s="25">
        <f>ROUND(D95*E95,2)</f>
        <v>0</v>
      </c>
      <c r="ZY95" t="s">
        <v>273</v>
      </c>
      <c r="ZZ95" s="13" t="s">
        <v>274</v>
      </c>
    </row>
    <row r="96" spans="1:702" x14ac:dyDescent="0.3">
      <c r="A96" s="18" t="s">
        <v>275</v>
      </c>
      <c r="B96" s="19" t="s">
        <v>276</v>
      </c>
      <c r="C96" s="11"/>
      <c r="D96" s="11"/>
      <c r="E96" s="11"/>
      <c r="F96" s="12"/>
      <c r="ZY96" t="s">
        <v>277</v>
      </c>
      <c r="ZZ96" s="13"/>
    </row>
    <row r="97" spans="1:702" x14ac:dyDescent="0.3">
      <c r="A97" s="30"/>
      <c r="B97" s="31" t="s">
        <v>411</v>
      </c>
      <c r="C97" s="11"/>
      <c r="D97" s="11"/>
      <c r="E97" s="11"/>
      <c r="F97" s="12"/>
      <c r="ZY97" t="s">
        <v>278</v>
      </c>
      <c r="ZZ97" s="13"/>
    </row>
    <row r="98" spans="1:702" ht="24" x14ac:dyDescent="0.3">
      <c r="A98" s="28"/>
      <c r="B98" s="29" t="s">
        <v>412</v>
      </c>
      <c r="C98" s="22" t="s">
        <v>279</v>
      </c>
      <c r="D98" s="23">
        <v>1</v>
      </c>
      <c r="E98" s="24"/>
      <c r="F98" s="25">
        <f>ROUND(D98*E98,2)</f>
        <v>0</v>
      </c>
      <c r="ZY98" t="s">
        <v>280</v>
      </c>
      <c r="ZZ98" s="13" t="s">
        <v>281</v>
      </c>
    </row>
    <row r="99" spans="1:702" x14ac:dyDescent="0.3">
      <c r="A99" s="16" t="s">
        <v>282</v>
      </c>
      <c r="B99" s="17" t="s">
        <v>283</v>
      </c>
      <c r="C99" s="11"/>
      <c r="D99" s="11"/>
      <c r="E99" s="11"/>
      <c r="F99" s="12"/>
      <c r="ZY99" t="s">
        <v>284</v>
      </c>
      <c r="ZZ99" s="13"/>
    </row>
    <row r="100" spans="1:702" x14ac:dyDescent="0.3">
      <c r="A100" s="18" t="s">
        <v>285</v>
      </c>
      <c r="B100" s="19" t="s">
        <v>286</v>
      </c>
      <c r="C100" s="11"/>
      <c r="D100" s="11"/>
      <c r="E100" s="11"/>
      <c r="F100" s="12"/>
      <c r="ZY100" t="s">
        <v>287</v>
      </c>
      <c r="ZZ100" s="13"/>
    </row>
    <row r="101" spans="1:702" x14ac:dyDescent="0.3">
      <c r="A101" s="30"/>
      <c r="B101" s="31" t="s">
        <v>413</v>
      </c>
      <c r="C101" s="11"/>
      <c r="D101" s="11"/>
      <c r="E101" s="11"/>
      <c r="F101" s="12"/>
      <c r="ZY101" t="s">
        <v>288</v>
      </c>
      <c r="ZZ101" s="13"/>
    </row>
    <row r="102" spans="1:702" x14ac:dyDescent="0.3">
      <c r="A102" s="32"/>
      <c r="B102" s="33" t="s">
        <v>289</v>
      </c>
      <c r="C102" s="22" t="s">
        <v>290</v>
      </c>
      <c r="D102" s="24">
        <v>45</v>
      </c>
      <c r="E102" s="24"/>
      <c r="F102" s="25">
        <f>ROUND(D102*E102,2)</f>
        <v>0</v>
      </c>
      <c r="ZY102" t="s">
        <v>291</v>
      </c>
      <c r="ZZ102" s="13" t="s">
        <v>292</v>
      </c>
    </row>
    <row r="103" spans="1:702" ht="24" x14ac:dyDescent="0.3">
      <c r="A103" s="34"/>
      <c r="B103" s="35" t="s">
        <v>408</v>
      </c>
      <c r="C103" s="11"/>
      <c r="D103" s="11"/>
      <c r="E103" s="11"/>
      <c r="F103" s="12"/>
      <c r="ZY103" t="s">
        <v>52</v>
      </c>
      <c r="ZZ103" s="13"/>
    </row>
    <row r="104" spans="1:702" x14ac:dyDescent="0.3">
      <c r="A104" s="32"/>
      <c r="B104" s="33" t="s">
        <v>13</v>
      </c>
      <c r="C104" s="22" t="s">
        <v>66</v>
      </c>
      <c r="D104" s="24">
        <v>11</v>
      </c>
      <c r="E104" s="24"/>
      <c r="F104" s="25">
        <f>ROUND(D104*E104,2)</f>
        <v>0</v>
      </c>
      <c r="ZY104" t="s">
        <v>15</v>
      </c>
      <c r="ZZ104" s="13" t="s">
        <v>298</v>
      </c>
    </row>
    <row r="105" spans="1:702" ht="24" x14ac:dyDescent="0.3">
      <c r="A105" s="34"/>
      <c r="B105" s="35" t="s">
        <v>293</v>
      </c>
      <c r="C105" s="11"/>
      <c r="D105" s="11"/>
      <c r="E105" s="11"/>
      <c r="F105" s="12"/>
      <c r="ZY105" t="s">
        <v>294</v>
      </c>
      <c r="ZZ105" s="13"/>
    </row>
    <row r="106" spans="1:702" x14ac:dyDescent="0.3">
      <c r="A106" s="32"/>
      <c r="B106" s="33" t="s">
        <v>295</v>
      </c>
      <c r="C106" s="22" t="s">
        <v>296</v>
      </c>
      <c r="D106" s="24">
        <v>71</v>
      </c>
      <c r="E106" s="24"/>
      <c r="F106" s="25">
        <f>ROUND(D106*E106,2)</f>
        <v>0</v>
      </c>
      <c r="ZY106" t="s">
        <v>297</v>
      </c>
      <c r="ZZ106" s="13" t="s">
        <v>298</v>
      </c>
    </row>
    <row r="107" spans="1:702" x14ac:dyDescent="0.3">
      <c r="A107" s="34"/>
      <c r="B107" s="35" t="s">
        <v>299</v>
      </c>
      <c r="C107" s="11"/>
      <c r="D107" s="11"/>
      <c r="E107" s="11"/>
      <c r="F107" s="12"/>
      <c r="ZY107" t="s">
        <v>300</v>
      </c>
      <c r="ZZ107" s="13"/>
    </row>
    <row r="108" spans="1:702" x14ac:dyDescent="0.3">
      <c r="A108" s="32"/>
      <c r="B108" s="33" t="s">
        <v>301</v>
      </c>
      <c r="C108" s="22" t="s">
        <v>302</v>
      </c>
      <c r="D108" s="24">
        <v>40</v>
      </c>
      <c r="E108" s="24"/>
      <c r="F108" s="25">
        <f>ROUND(D108*E108,2)</f>
        <v>0</v>
      </c>
      <c r="ZY108" t="s">
        <v>303</v>
      </c>
      <c r="ZZ108" s="13" t="s">
        <v>304</v>
      </c>
    </row>
    <row r="109" spans="1:702" x14ac:dyDescent="0.3">
      <c r="A109" s="34"/>
      <c r="B109" s="35" t="s">
        <v>305</v>
      </c>
      <c r="C109" s="11"/>
      <c r="D109" s="11"/>
      <c r="E109" s="11"/>
      <c r="F109" s="12"/>
      <c r="ZY109" t="s">
        <v>306</v>
      </c>
      <c r="ZZ109" s="13"/>
    </row>
    <row r="110" spans="1:702" x14ac:dyDescent="0.3">
      <c r="A110" s="32"/>
      <c r="B110" s="33" t="s">
        <v>307</v>
      </c>
      <c r="C110" s="22" t="s">
        <v>308</v>
      </c>
      <c r="D110" s="24">
        <v>310</v>
      </c>
      <c r="E110" s="24"/>
      <c r="F110" s="25">
        <f>ROUND(D110*E110,2)</f>
        <v>0</v>
      </c>
      <c r="ZY110" t="s">
        <v>309</v>
      </c>
      <c r="ZZ110" s="13" t="s">
        <v>310</v>
      </c>
    </row>
    <row r="111" spans="1:702" x14ac:dyDescent="0.3">
      <c r="A111" s="34"/>
      <c r="B111" s="35" t="s">
        <v>311</v>
      </c>
      <c r="C111" s="11"/>
      <c r="D111" s="11"/>
      <c r="E111" s="11"/>
      <c r="F111" s="12"/>
      <c r="ZY111" t="s">
        <v>312</v>
      </c>
      <c r="ZZ111" s="13"/>
    </row>
    <row r="112" spans="1:702" x14ac:dyDescent="0.3">
      <c r="A112" s="32"/>
      <c r="B112" s="33" t="s">
        <v>13</v>
      </c>
      <c r="C112" s="22" t="s">
        <v>66</v>
      </c>
      <c r="D112" s="24">
        <v>71</v>
      </c>
      <c r="E112" s="24"/>
      <c r="F112" s="25">
        <f>ROUND(D112*E112,2)</f>
        <v>0</v>
      </c>
      <c r="ZY112" t="s">
        <v>15</v>
      </c>
      <c r="ZZ112" s="13" t="s">
        <v>310</v>
      </c>
    </row>
    <row r="113" spans="1:702" x14ac:dyDescent="0.3">
      <c r="A113" s="34"/>
      <c r="B113" s="35" t="s">
        <v>414</v>
      </c>
      <c r="C113" s="11"/>
      <c r="D113" s="11"/>
      <c r="E113" s="11"/>
      <c r="F113" s="25">
        <f t="shared" ref="F113:F114" si="0">ROUND(D113*E113,2)</f>
        <v>0</v>
      </c>
      <c r="ZY113" t="s">
        <v>52</v>
      </c>
      <c r="ZZ113" s="13"/>
    </row>
    <row r="114" spans="1:702" x14ac:dyDescent="0.3">
      <c r="A114" s="32"/>
      <c r="B114" s="33" t="s">
        <v>13</v>
      </c>
      <c r="C114" s="22" t="s">
        <v>66</v>
      </c>
      <c r="D114" s="24">
        <v>62</v>
      </c>
      <c r="E114" s="24"/>
      <c r="F114" s="25">
        <f t="shared" si="0"/>
        <v>0</v>
      </c>
      <c r="ZY114" t="s">
        <v>15</v>
      </c>
      <c r="ZZ114" s="13" t="s">
        <v>310</v>
      </c>
    </row>
    <row r="115" spans="1:702" x14ac:dyDescent="0.3">
      <c r="A115" s="18" t="s">
        <v>313</v>
      </c>
      <c r="B115" s="19" t="s">
        <v>314</v>
      </c>
      <c r="C115" s="11"/>
      <c r="D115" s="11"/>
      <c r="E115" s="11"/>
      <c r="F115" s="12"/>
      <c r="ZY115" t="s">
        <v>315</v>
      </c>
      <c r="ZZ115" s="13"/>
    </row>
    <row r="116" spans="1:702" x14ac:dyDescent="0.3">
      <c r="A116" s="30"/>
      <c r="B116" s="31" t="s">
        <v>316</v>
      </c>
      <c r="C116" s="11"/>
      <c r="D116" s="11"/>
      <c r="E116" s="11"/>
      <c r="F116" s="12"/>
      <c r="ZY116" t="s">
        <v>317</v>
      </c>
      <c r="ZZ116" s="13"/>
    </row>
    <row r="117" spans="1:702" ht="36" x14ac:dyDescent="0.3">
      <c r="A117" s="34"/>
      <c r="B117" s="35" t="s">
        <v>318</v>
      </c>
      <c r="C117" s="11"/>
      <c r="D117" s="11"/>
      <c r="E117" s="11"/>
      <c r="F117" s="12"/>
      <c r="ZY117" t="s">
        <v>319</v>
      </c>
      <c r="ZZ117" s="13"/>
    </row>
    <row r="118" spans="1:702" x14ac:dyDescent="0.3">
      <c r="A118" s="32"/>
      <c r="B118" s="33" t="s">
        <v>320</v>
      </c>
      <c r="C118" s="22" t="s">
        <v>321</v>
      </c>
      <c r="D118" s="23">
        <v>1</v>
      </c>
      <c r="E118" s="24"/>
      <c r="F118" s="25">
        <f>ROUND(D118*E118,2)</f>
        <v>0</v>
      </c>
      <c r="ZY118" t="s">
        <v>322</v>
      </c>
      <c r="ZZ118" s="13" t="s">
        <v>323</v>
      </c>
    </row>
    <row r="119" spans="1:702" x14ac:dyDescent="0.3">
      <c r="A119" s="34"/>
      <c r="B119" s="35" t="s">
        <v>324</v>
      </c>
      <c r="C119" s="11"/>
      <c r="D119" s="11"/>
      <c r="E119" s="11"/>
      <c r="F119" s="12"/>
      <c r="ZY119" t="s">
        <v>325</v>
      </c>
      <c r="ZZ119" s="13"/>
    </row>
    <row r="120" spans="1:702" x14ac:dyDescent="0.3">
      <c r="A120" s="32"/>
      <c r="B120" s="33" t="s">
        <v>326</v>
      </c>
      <c r="C120" s="22" t="s">
        <v>327</v>
      </c>
      <c r="D120" s="23">
        <v>1</v>
      </c>
      <c r="E120" s="24"/>
      <c r="F120" s="25">
        <f>ROUND(D120*E120,2)</f>
        <v>0</v>
      </c>
      <c r="ZY120" t="s">
        <v>328</v>
      </c>
      <c r="ZZ120" s="13" t="s">
        <v>329</v>
      </c>
    </row>
    <row r="121" spans="1:702" x14ac:dyDescent="0.3">
      <c r="A121" s="34"/>
      <c r="B121" s="35" t="s">
        <v>330</v>
      </c>
      <c r="C121" s="11"/>
      <c r="D121" s="11"/>
      <c r="E121" s="11"/>
      <c r="F121" s="12"/>
      <c r="ZY121" t="s">
        <v>331</v>
      </c>
      <c r="ZZ121" s="13"/>
    </row>
    <row r="122" spans="1:702" x14ac:dyDescent="0.3">
      <c r="A122" s="32"/>
      <c r="B122" s="33" t="s">
        <v>332</v>
      </c>
      <c r="C122" s="22" t="s">
        <v>333</v>
      </c>
      <c r="D122" s="23">
        <v>1</v>
      </c>
      <c r="E122" s="24"/>
      <c r="F122" s="25">
        <f>ROUND(D122*E122,2)</f>
        <v>0</v>
      </c>
      <c r="ZY122" t="s">
        <v>334</v>
      </c>
      <c r="ZZ122" s="13" t="s">
        <v>335</v>
      </c>
    </row>
    <row r="123" spans="1:702" x14ac:dyDescent="0.3">
      <c r="A123" s="34"/>
      <c r="B123" s="35" t="s">
        <v>336</v>
      </c>
      <c r="C123" s="11"/>
      <c r="D123" s="11"/>
      <c r="E123" s="11"/>
      <c r="F123" s="12"/>
      <c r="ZY123" t="s">
        <v>337</v>
      </c>
      <c r="ZZ123" s="13"/>
    </row>
    <row r="124" spans="1:702" x14ac:dyDescent="0.3">
      <c r="A124" s="32"/>
      <c r="B124" s="33" t="s">
        <v>338</v>
      </c>
      <c r="C124" s="22" t="s">
        <v>339</v>
      </c>
      <c r="D124" s="23">
        <v>1</v>
      </c>
      <c r="E124" s="24"/>
      <c r="F124" s="25">
        <f>ROUND(D124*E124,2)</f>
        <v>0</v>
      </c>
      <c r="ZY124" t="s">
        <v>340</v>
      </c>
      <c r="ZZ124" s="13" t="s">
        <v>341</v>
      </c>
    </row>
    <row r="125" spans="1:702" x14ac:dyDescent="0.3">
      <c r="A125" s="34"/>
      <c r="B125" s="35" t="s">
        <v>342</v>
      </c>
      <c r="C125" s="11"/>
      <c r="D125" s="11"/>
      <c r="E125" s="11"/>
      <c r="F125" s="12"/>
      <c r="ZY125" t="s">
        <v>343</v>
      </c>
      <c r="ZZ125" s="13"/>
    </row>
    <row r="126" spans="1:702" x14ac:dyDescent="0.3">
      <c r="A126" s="32"/>
      <c r="B126" s="33" t="s">
        <v>344</v>
      </c>
      <c r="C126" s="22" t="s">
        <v>345</v>
      </c>
      <c r="D126" s="23">
        <v>1</v>
      </c>
      <c r="E126" s="24"/>
      <c r="F126" s="25">
        <f>ROUND(D126*E126,2)</f>
        <v>0</v>
      </c>
      <c r="ZY126" t="s">
        <v>346</v>
      </c>
      <c r="ZZ126" s="13" t="s">
        <v>347</v>
      </c>
    </row>
    <row r="127" spans="1:702" x14ac:dyDescent="0.3">
      <c r="A127" s="34"/>
      <c r="B127" s="35" t="s">
        <v>348</v>
      </c>
      <c r="C127" s="11"/>
      <c r="D127" s="11"/>
      <c r="E127" s="11"/>
      <c r="F127" s="12"/>
      <c r="ZY127" t="s">
        <v>349</v>
      </c>
      <c r="ZZ127" s="13"/>
    </row>
    <row r="128" spans="1:702" x14ac:dyDescent="0.3">
      <c r="A128" s="32"/>
      <c r="B128" s="33" t="s">
        <v>350</v>
      </c>
      <c r="C128" s="22" t="s">
        <v>351</v>
      </c>
      <c r="D128" s="23">
        <v>1</v>
      </c>
      <c r="E128" s="24"/>
      <c r="F128" s="25">
        <f>ROUND(D128*E128,2)</f>
        <v>0</v>
      </c>
      <c r="ZY128" t="s">
        <v>352</v>
      </c>
      <c r="ZZ128" s="13" t="s">
        <v>353</v>
      </c>
    </row>
    <row r="129" spans="1:702" ht="24" x14ac:dyDescent="0.3">
      <c r="A129" s="34"/>
      <c r="B129" s="35" t="s">
        <v>354</v>
      </c>
      <c r="C129" s="11"/>
      <c r="D129" s="11"/>
      <c r="E129" s="11"/>
      <c r="F129" s="12"/>
      <c r="ZY129" t="s">
        <v>355</v>
      </c>
      <c r="ZZ129" s="13"/>
    </row>
    <row r="130" spans="1:702" x14ac:dyDescent="0.3">
      <c r="A130" s="28"/>
      <c r="B130" s="29" t="s">
        <v>356</v>
      </c>
      <c r="C130" s="22" t="s">
        <v>357</v>
      </c>
      <c r="D130" s="23">
        <v>1</v>
      </c>
      <c r="E130" s="24"/>
      <c r="F130" s="25">
        <f>ROUND(D130*E130,2)</f>
        <v>0</v>
      </c>
      <c r="ZY130" t="s">
        <v>358</v>
      </c>
      <c r="ZZ130" s="13" t="s">
        <v>359</v>
      </c>
    </row>
    <row r="131" spans="1:702" x14ac:dyDescent="0.3">
      <c r="A131" s="16" t="s">
        <v>360</v>
      </c>
      <c r="B131" s="17" t="s">
        <v>361</v>
      </c>
      <c r="C131" s="11"/>
      <c r="D131" s="11"/>
      <c r="E131" s="11"/>
      <c r="F131" s="12"/>
      <c r="ZY131" t="s">
        <v>362</v>
      </c>
      <c r="ZZ131" s="13"/>
    </row>
    <row r="132" spans="1:702" ht="26.4" x14ac:dyDescent="0.3">
      <c r="A132" s="18" t="s">
        <v>363</v>
      </c>
      <c r="B132" s="19" t="s">
        <v>364</v>
      </c>
      <c r="C132" s="11"/>
      <c r="D132" s="11"/>
      <c r="E132" s="11"/>
      <c r="F132" s="12"/>
      <c r="ZY132" t="s">
        <v>365</v>
      </c>
      <c r="ZZ132" s="13"/>
    </row>
    <row r="133" spans="1:702" x14ac:dyDescent="0.3">
      <c r="A133" s="30"/>
      <c r="B133" s="31" t="s">
        <v>366</v>
      </c>
      <c r="C133" s="11"/>
      <c r="D133" s="11"/>
      <c r="E133" s="11"/>
      <c r="F133" s="12"/>
      <c r="ZY133" t="s">
        <v>367</v>
      </c>
      <c r="ZZ133" s="13"/>
    </row>
    <row r="134" spans="1:702" x14ac:dyDescent="0.3">
      <c r="A134" s="32"/>
      <c r="B134" s="33" t="s">
        <v>368</v>
      </c>
      <c r="C134" s="22" t="s">
        <v>369</v>
      </c>
      <c r="D134" s="24">
        <v>27</v>
      </c>
      <c r="E134" s="24"/>
      <c r="F134" s="25">
        <f>ROUND(D134*E134,2)</f>
        <v>0</v>
      </c>
      <c r="ZY134" t="s">
        <v>370</v>
      </c>
      <c r="ZZ134" s="13" t="s">
        <v>371</v>
      </c>
    </row>
    <row r="135" spans="1:702" ht="24" x14ac:dyDescent="0.3">
      <c r="A135" s="28"/>
      <c r="B135" s="29" t="s">
        <v>372</v>
      </c>
      <c r="C135" s="22" t="s">
        <v>373</v>
      </c>
      <c r="D135" s="24">
        <v>43</v>
      </c>
      <c r="E135" s="24"/>
      <c r="F135" s="25">
        <f>ROUND(D135*E135,2)</f>
        <v>0</v>
      </c>
      <c r="ZY135" t="s">
        <v>374</v>
      </c>
      <c r="ZZ135" s="13" t="s">
        <v>375</v>
      </c>
    </row>
    <row r="136" spans="1:702" x14ac:dyDescent="0.3">
      <c r="A136" s="18" t="s">
        <v>376</v>
      </c>
      <c r="B136" s="19" t="s">
        <v>377</v>
      </c>
      <c r="C136" s="11"/>
      <c r="D136" s="11"/>
      <c r="E136" s="11"/>
      <c r="F136" s="12"/>
      <c r="ZY136" t="s">
        <v>378</v>
      </c>
      <c r="ZZ136" s="13"/>
    </row>
    <row r="137" spans="1:702" x14ac:dyDescent="0.3">
      <c r="A137" s="30"/>
      <c r="B137" s="31" t="s">
        <v>379</v>
      </c>
      <c r="C137" s="11"/>
      <c r="D137" s="11"/>
      <c r="E137" s="11"/>
      <c r="F137" s="12"/>
      <c r="ZY137" t="s">
        <v>380</v>
      </c>
      <c r="ZZ137" s="13"/>
    </row>
    <row r="138" spans="1:702" x14ac:dyDescent="0.3">
      <c r="A138" s="32"/>
      <c r="B138" s="33" t="s">
        <v>381</v>
      </c>
      <c r="C138" s="22" t="s">
        <v>382</v>
      </c>
      <c r="D138" s="24">
        <v>8</v>
      </c>
      <c r="E138" s="24"/>
      <c r="F138" s="25">
        <f>ROUND(D138*E138,2)</f>
        <v>0</v>
      </c>
      <c r="ZY138" t="s">
        <v>383</v>
      </c>
      <c r="ZZ138" s="13" t="s">
        <v>384</v>
      </c>
    </row>
    <row r="139" spans="1:702" x14ac:dyDescent="0.3">
      <c r="A139" s="34"/>
      <c r="B139" s="35" t="s">
        <v>385</v>
      </c>
      <c r="C139" s="11"/>
      <c r="D139" s="11"/>
      <c r="E139" s="11"/>
      <c r="F139" s="12"/>
      <c r="ZY139" t="s">
        <v>386</v>
      </c>
      <c r="ZZ139" s="13"/>
    </row>
    <row r="140" spans="1:702" x14ac:dyDescent="0.3">
      <c r="A140" s="32"/>
      <c r="B140" s="33" t="s">
        <v>387</v>
      </c>
      <c r="C140" s="22" t="s">
        <v>388</v>
      </c>
      <c r="D140" s="24">
        <v>10</v>
      </c>
      <c r="E140" s="24"/>
      <c r="F140" s="25">
        <f>ROUND(D140*E140,2)</f>
        <v>0</v>
      </c>
      <c r="ZY140" t="s">
        <v>389</v>
      </c>
      <c r="ZZ140" s="13" t="s">
        <v>390</v>
      </c>
    </row>
    <row r="141" spans="1:702" ht="24" x14ac:dyDescent="0.3">
      <c r="A141" s="34"/>
      <c r="B141" s="35" t="s">
        <v>391</v>
      </c>
      <c r="C141" s="11"/>
      <c r="D141" s="11"/>
      <c r="E141" s="11"/>
      <c r="F141" s="12"/>
      <c r="ZY141" t="s">
        <v>392</v>
      </c>
      <c r="ZZ141" s="13"/>
    </row>
    <row r="142" spans="1:702" x14ac:dyDescent="0.3">
      <c r="A142" s="32"/>
      <c r="B142" s="33" t="s">
        <v>393</v>
      </c>
      <c r="C142" s="22" t="s">
        <v>394</v>
      </c>
      <c r="D142" s="24">
        <v>11.5</v>
      </c>
      <c r="E142" s="24"/>
      <c r="F142" s="25">
        <f>ROUND(D142*E142,2)</f>
        <v>0</v>
      </c>
      <c r="ZY142" t="s">
        <v>395</v>
      </c>
      <c r="ZZ142" s="13" t="s">
        <v>396</v>
      </c>
    </row>
    <row r="143" spans="1:702" ht="24" x14ac:dyDescent="0.3">
      <c r="A143" s="34"/>
      <c r="B143" s="35" t="s">
        <v>407</v>
      </c>
      <c r="C143" s="11"/>
      <c r="D143" s="11"/>
      <c r="E143" s="11"/>
      <c r="F143" s="12"/>
      <c r="ZY143" t="s">
        <v>397</v>
      </c>
      <c r="ZZ143" s="13"/>
    </row>
    <row r="144" spans="1:702" x14ac:dyDescent="0.3">
      <c r="A144" s="32"/>
      <c r="B144" s="33" t="s">
        <v>398</v>
      </c>
      <c r="C144" s="22" t="s">
        <v>399</v>
      </c>
      <c r="D144" s="24">
        <v>66</v>
      </c>
      <c r="E144" s="24"/>
      <c r="F144" s="25">
        <f>ROUND(D144*E144,2)</f>
        <v>0</v>
      </c>
      <c r="ZY144" t="s">
        <v>400</v>
      </c>
      <c r="ZZ144" s="13" t="s">
        <v>401</v>
      </c>
    </row>
    <row r="145" spans="1:701" x14ac:dyDescent="0.3">
      <c r="A145" s="36"/>
      <c r="B145" s="37"/>
      <c r="C145" s="38"/>
      <c r="D145" s="38"/>
      <c r="E145" s="38"/>
      <c r="F145" s="39"/>
    </row>
    <row r="146" spans="1:701" x14ac:dyDescent="0.3">
      <c r="A146" s="40"/>
      <c r="B146" s="40"/>
      <c r="C146" s="40"/>
      <c r="D146" s="40"/>
      <c r="E146" s="40"/>
      <c r="F146" s="40"/>
    </row>
    <row r="147" spans="1:701" ht="28.8" x14ac:dyDescent="0.3">
      <c r="B147" s="41" t="s">
        <v>402</v>
      </c>
      <c r="F147" s="42">
        <f>SUBTOTAL(109,F3:F145)</f>
        <v>0</v>
      </c>
      <c r="ZY147" t="s">
        <v>403</v>
      </c>
    </row>
    <row r="148" spans="1:701" x14ac:dyDescent="0.3">
      <c r="A148" s="43">
        <v>20</v>
      </c>
      <c r="B148" s="41" t="str">
        <f>CONCATENATE("Montant TVA (",A148,"%)")</f>
        <v>Montant TVA (20%)</v>
      </c>
      <c r="F148" s="42">
        <f>(F147*A148)/100</f>
        <v>0</v>
      </c>
      <c r="ZY148" t="s">
        <v>404</v>
      </c>
    </row>
    <row r="149" spans="1:701" x14ac:dyDescent="0.3">
      <c r="B149" s="41" t="s">
        <v>405</v>
      </c>
      <c r="F149" s="42">
        <f>F147+F148</f>
        <v>0</v>
      </c>
      <c r="ZY149" t="s">
        <v>406</v>
      </c>
    </row>
    <row r="150" spans="1:701" x14ac:dyDescent="0.3">
      <c r="F150" s="42"/>
    </row>
    <row r="151" spans="1:701" x14ac:dyDescent="0.3">
      <c r="F151" s="42"/>
    </row>
  </sheetData>
  <printOptions horizontalCentered="1"/>
  <pageMargins left="0.32" right="0.32" top="0.32" bottom="0.32" header="0.76" footer="0.76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Page de garde</vt:lpstr>
      <vt:lpstr>Lot N°01 FACADE B1</vt:lpstr>
      <vt:lpstr>'Lot N°01 FACADE B1'!Impression_des_titres</vt:lpstr>
      <vt:lpstr>'Lot N°01 FACADE B1'!Zone_d_impression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Josselin</dc:creator>
  <cp:lastModifiedBy>Utilisateur</cp:lastModifiedBy>
  <dcterms:created xsi:type="dcterms:W3CDTF">2024-10-24T08:23:08Z</dcterms:created>
  <dcterms:modified xsi:type="dcterms:W3CDTF">2024-11-13T06:55:37Z</dcterms:modified>
</cp:coreProperties>
</file>